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J16"/>
  <c r="I16"/>
  <c r="H16"/>
  <c r="G16"/>
  <c r="J15"/>
  <c r="I15"/>
  <c r="H15"/>
  <c r="G15"/>
  <c r="J14"/>
  <c r="I14"/>
  <c r="H14"/>
  <c r="G14"/>
  <c r="J7"/>
  <c r="I7"/>
  <c r="H7"/>
  <c r="G7"/>
  <c r="J6"/>
  <c r="I6"/>
  <c r="H6"/>
  <c r="G6"/>
  <c r="I11"/>
  <c r="J11"/>
  <c r="H11"/>
  <c r="G11"/>
  <c r="F11"/>
  <c r="E11"/>
  <c r="F21"/>
  <c r="E21"/>
  <c r="J21"/>
  <c r="I21"/>
  <c r="H21"/>
  <c r="G21"/>
</calcChain>
</file>

<file path=xl/sharedStrings.xml><?xml version="1.0" encoding="utf-8"?>
<sst xmlns="http://schemas.openxmlformats.org/spreadsheetml/2006/main" count="38" uniqueCount="31">
  <si>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</si>
  <si>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</si>
  <si>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</si>
  <si>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</si>
  <si>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</si>
  <si>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</si>
  <si>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</si>
  <si>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</si>
  <si>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</si>
  <si>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</si>
  <si>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</si>
  <si>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</si>
  <si>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</si>
  <si>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</si>
  <si>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</si>
  <si>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</si>
  <si>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</si>
  <si>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хлеб белый</t>
  </si>
  <si>
    <t>хлеб рж</t>
  </si>
  <si>
    <t>гор.блюдо</t>
  </si>
  <si>
    <t>гор.напиток</t>
  </si>
  <si>
    <t>Гор. Блюдо</t>
  </si>
  <si>
    <t>Чай с сахаром</t>
  </si>
  <si>
    <t>Макароны отварные с сыром</t>
  </si>
  <si>
    <t>Яйцо варёное</t>
  </si>
  <si>
    <t>Сок фруктовый</t>
  </si>
  <si>
    <t>Печенье</t>
  </si>
  <si>
    <t>Конд.изд</t>
  </si>
  <si>
    <t>Холд. Напиток</t>
  </si>
  <si>
    <t>Яйцо</t>
  </si>
  <si>
    <t>МАОУ "СОШ №1" город Северобайкальск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</si>
</sst>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30</v>
      </c>
      <c r="C1" s="26"/>
      <c r="D1" s="27"/>
      <c r="E1" s="18" t="s">
        <v>1</v>
      </c>
      <c r="F1" s="19"/>
      <c r="G1" s="18"/>
      <c r="H1" s="18"/>
      <c r="I1" s="18" t="s">
        <v>2</v>
      </c>
      <c r="J1" s="20">
        <v>45709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21</v>
      </c>
      <c r="C4" s="10">
        <v>24</v>
      </c>
      <c r="D4" s="10" t="s">
        <v>23</v>
      </c>
      <c r="E4" s="11">
        <v>240</v>
      </c>
      <c r="F4" s="11">
        <v>40.65</v>
      </c>
      <c r="G4" s="10">
        <v>401.28</v>
      </c>
      <c r="H4" s="10">
        <v>16.239999999999998</v>
      </c>
      <c r="I4" s="10">
        <v>19.100000000000001</v>
      </c>
      <c r="J4" s="10">
        <v>40.93</v>
      </c>
    </row>
    <row r="5" spans="1:10">
      <c r="A5" s="5"/>
      <c r="B5" s="24" t="s">
        <v>29</v>
      </c>
      <c r="C5" s="10">
        <v>209</v>
      </c>
      <c r="D5" s="10" t="s">
        <v>24</v>
      </c>
      <c r="E5" s="11">
        <v>40</v>
      </c>
      <c r="F5" s="11">
        <v>14.1</v>
      </c>
      <c r="G5" s="10">
        <v>63</v>
      </c>
      <c r="H5" s="10">
        <v>5.08</v>
      </c>
      <c r="I5" s="10">
        <v>4.5999999999999996</v>
      </c>
      <c r="J5" s="10">
        <v>0.28000000000000003</v>
      </c>
    </row>
    <row r="6" spans="1:10">
      <c r="A6" s="5"/>
      <c r="B6" s="9" t="s">
        <v>17</v>
      </c>
      <c r="C6" s="10">
        <v>0</v>
      </c>
      <c r="D6" s="10" t="s">
        <v>14</v>
      </c>
      <c r="E6" s="11">
        <v>30</v>
      </c>
      <c r="F6" s="11">
        <v>2.79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18</v>
      </c>
      <c r="C7" s="10">
        <v>0</v>
      </c>
      <c r="D7" s="10" t="s">
        <v>16</v>
      </c>
      <c r="E7" s="11">
        <v>30</v>
      </c>
      <c r="F7" s="11">
        <v>2.79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20</v>
      </c>
      <c r="C8" s="10">
        <v>376</v>
      </c>
      <c r="D8" s="10" t="s">
        <v>22</v>
      </c>
      <c r="E8" s="11">
        <v>200</v>
      </c>
      <c r="F8" s="11">
        <v>2.7</v>
      </c>
      <c r="G8" s="10">
        <v>60</v>
      </c>
      <c r="H8" s="10">
        <v>7.0000000000000007E-2</v>
      </c>
      <c r="I8" s="10">
        <v>0.02</v>
      </c>
      <c r="J8" s="10">
        <v>15</v>
      </c>
    </row>
    <row r="9" spans="1:10">
      <c r="A9" s="5"/>
      <c r="B9" s="24"/>
      <c r="C9" s="10"/>
      <c r="D9" s="10"/>
      <c r="E9" s="11"/>
      <c r="F9" s="11"/>
      <c r="G9" s="10"/>
      <c r="H9" s="10"/>
      <c r="I9" s="10"/>
      <c r="J9" s="10"/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 ht="19.5" thickBot="1">
      <c r="A11" s="5"/>
      <c r="B11" s="12"/>
      <c r="C11" s="21"/>
      <c r="D11" s="22"/>
      <c r="E11" s="16">
        <f>SUM(E3:E10)</f>
        <v>540</v>
      </c>
      <c r="F11" s="16">
        <f t="shared" ref="F11:J11" si="0">SUM(F3:F10)</f>
        <v>63.03</v>
      </c>
      <c r="G11" s="16">
        <f t="shared" si="0"/>
        <v>663.39</v>
      </c>
      <c r="H11" s="16">
        <f t="shared" si="0"/>
        <v>25.44</v>
      </c>
      <c r="I11" s="16">
        <f t="shared" si="0"/>
        <v>24.35</v>
      </c>
      <c r="J11" s="16">
        <f t="shared" si="0"/>
        <v>85.52000000000001</v>
      </c>
    </row>
    <row r="12" spans="1:10" ht="19.5" thickBot="1">
      <c r="A12" s="6"/>
      <c r="B12" s="13"/>
      <c r="C12" s="21"/>
      <c r="D12" s="22"/>
      <c r="E12" s="16"/>
      <c r="F12" s="23"/>
      <c r="G12" s="21"/>
      <c r="H12" s="21"/>
      <c r="I12" s="21"/>
      <c r="J12" s="21"/>
    </row>
    <row r="13" spans="1:10">
      <c r="A13" s="7" t="s">
        <v>15</v>
      </c>
      <c r="B13" s="24" t="s">
        <v>19</v>
      </c>
      <c r="C13" s="10">
        <v>24</v>
      </c>
      <c r="D13" s="10" t="s">
        <v>23</v>
      </c>
      <c r="E13" s="11">
        <v>240</v>
      </c>
      <c r="F13" s="11">
        <v>40.65</v>
      </c>
      <c r="G13" s="10">
        <v>401.28</v>
      </c>
      <c r="H13" s="10">
        <v>16.239999999999998</v>
      </c>
      <c r="I13" s="10">
        <v>19.100000000000001</v>
      </c>
      <c r="J13" s="10">
        <v>40.93</v>
      </c>
    </row>
    <row r="14" spans="1:10">
      <c r="A14" s="7"/>
      <c r="B14" s="24" t="s">
        <v>28</v>
      </c>
      <c r="C14" s="10"/>
      <c r="D14" s="10" t="s">
        <v>25</v>
      </c>
      <c r="E14" s="11">
        <v>200</v>
      </c>
      <c r="F14" s="11">
        <v>28.3</v>
      </c>
      <c r="G14" s="10">
        <f>0.48*E14</f>
        <v>96</v>
      </c>
      <c r="H14" s="10">
        <f>0*E14</f>
        <v>0</v>
      </c>
      <c r="I14" s="10">
        <f>0*E14</f>
        <v>0</v>
      </c>
      <c r="J14" s="10">
        <f>0.12*E14</f>
        <v>24</v>
      </c>
    </row>
    <row r="15" spans="1:10">
      <c r="A15" s="7"/>
      <c r="B15" s="9" t="s">
        <v>17</v>
      </c>
      <c r="C15" s="10">
        <v>0</v>
      </c>
      <c r="D15" s="10" t="s">
        <v>14</v>
      </c>
      <c r="E15" s="11">
        <v>30</v>
      </c>
      <c r="F15" s="11">
        <v>2.79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18</v>
      </c>
      <c r="C16" s="10">
        <v>0</v>
      </c>
      <c r="D16" s="10" t="s">
        <v>16</v>
      </c>
      <c r="E16" s="11">
        <v>30</v>
      </c>
      <c r="F16" s="11">
        <v>2.79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27</v>
      </c>
      <c r="C17" s="10">
        <v>0</v>
      </c>
      <c r="D17" s="10" t="s">
        <v>26</v>
      </c>
      <c r="E17" s="11">
        <v>50</v>
      </c>
      <c r="F17" s="11">
        <v>15.5</v>
      </c>
      <c r="G17" s="10">
        <f>8.9*E17</f>
        <v>445</v>
      </c>
      <c r="H17" s="10">
        <f>0.077*E17</f>
        <v>3.85</v>
      </c>
      <c r="I17" s="10">
        <f>0.109*E17</f>
        <v>5.45</v>
      </c>
      <c r="J17" s="10">
        <f>0.652*E17</f>
        <v>32.6</v>
      </c>
    </row>
    <row r="18" spans="1:10">
      <c r="A18" s="7"/>
      <c r="B18" s="24" t="s">
        <v>20</v>
      </c>
      <c r="C18" s="10">
        <v>376</v>
      </c>
      <c r="D18" s="10" t="s">
        <v>22</v>
      </c>
      <c r="E18" s="11">
        <v>200</v>
      </c>
      <c r="F18" s="11">
        <v>2.7</v>
      </c>
      <c r="G18" s="10">
        <v>60</v>
      </c>
      <c r="H18" s="10">
        <v>7.0000000000000007E-2</v>
      </c>
      <c r="I18" s="10">
        <v>0.02</v>
      </c>
      <c r="J18" s="10">
        <v>15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750</v>
      </c>
      <c r="F21" s="16">
        <f t="shared" ref="F21:J21" si="1">SUM(F13:F20)</f>
        <v>92.730000000000018</v>
      </c>
      <c r="G21" s="16">
        <f t="shared" si="1"/>
        <v>1141.3899999999999</v>
      </c>
      <c r="H21" s="16">
        <f t="shared" si="1"/>
        <v>24.21</v>
      </c>
      <c r="I21" s="16">
        <f t="shared" si="1"/>
        <v>25.2</v>
      </c>
      <c r="J21" s="16">
        <f t="shared" si="1"/>
        <v>141.84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2022-09-05T23:42:33Z</cp:lastPrinted>
  <dcterms:created xsi:type="dcterms:W3CDTF">2015-06-05T18:19:00Z</dcterms:created>
  <dcterms:modified xsi:type="dcterms:W3CDTF">2025-02-20T04:44:33Z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