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J15"/>
  <c r="I15"/>
  <c r="H15"/>
  <c r="G15"/>
  <c r="J7"/>
  <c r="I7"/>
  <c r="H7"/>
  <c r="G7"/>
  <c r="J6"/>
  <c r="I6"/>
  <c r="H6"/>
  <c r="G6"/>
  <c r="F21"/>
  <c r="E21"/>
  <c r="J21"/>
  <c r="I21"/>
  <c r="H21"/>
  <c r="G21"/>
  <c r="F11"/>
  <c r="E11"/>
  <c r="J11"/>
  <c r="I11"/>
  <c r="H11"/>
  <c r="G11"/>
</calcChain>
</file>

<file path=xl/sharedStrings.xml><?xml version="1.0" encoding="utf-8"?>
<sst xmlns="http://schemas.openxmlformats.org/spreadsheetml/2006/main" count="41" uniqueCount="30">
  <si>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</si>
  <si>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</si>
  <si>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</si>
  <si>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</si>
  <si>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</si>
  <si>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</si>
  <si>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</si>
  <si>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</si>
  <si>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</si>
  <si>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</si>
  <si>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</si>
  <si>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</si>
  <si>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</si>
  <si>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</si>
  <si>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</si>
  <si>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</si>
  <si>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</si>
  <si>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</si>
  <si>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Итого</t>
  </si>
  <si>
    <t>хлеб белый</t>
  </si>
  <si>
    <t>хлеб рж</t>
  </si>
  <si>
    <t>гор.блюдо</t>
  </si>
  <si>
    <t>гор.напиток</t>
  </si>
  <si>
    <t>Блюдо 2</t>
  </si>
  <si>
    <t>Гор. Блюдо</t>
  </si>
  <si>
    <t xml:space="preserve">Пюре из гороха </t>
  </si>
  <si>
    <t xml:space="preserve">Котлета из  говядины </t>
  </si>
  <si>
    <t>Напиток из шиповника</t>
  </si>
  <si>
    <t>Молоко 0,2</t>
  </si>
  <si>
    <t>Холод. 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</si>
</sst>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J10" sqref="J10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5" t="s">
        <v>1</v>
      </c>
      <c r="C1" s="26"/>
      <c r="D1" s="27"/>
      <c r="E1" s="18" t="s">
        <v>2</v>
      </c>
      <c r="F1" s="19"/>
      <c r="G1" s="18"/>
      <c r="H1" s="18"/>
      <c r="I1" s="18" t="s">
        <v>3</v>
      </c>
      <c r="J1" s="20">
        <v>45327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24</v>
      </c>
      <c r="C4" s="10">
        <v>199</v>
      </c>
      <c r="D4" s="10" t="s">
        <v>25</v>
      </c>
      <c r="E4" s="11">
        <v>200</v>
      </c>
      <c r="F4" s="11">
        <v>14.28</v>
      </c>
      <c r="G4" s="10">
        <v>300.14999999999998</v>
      </c>
      <c r="H4" s="10">
        <v>17.690000000000001</v>
      </c>
      <c r="I4" s="10">
        <v>5.47</v>
      </c>
      <c r="J4" s="10">
        <v>45.47</v>
      </c>
    </row>
    <row r="5" spans="1:10">
      <c r="A5" s="5"/>
      <c r="B5" s="24" t="s">
        <v>23</v>
      </c>
      <c r="C5" s="10">
        <v>268</v>
      </c>
      <c r="D5" s="10" t="s">
        <v>26</v>
      </c>
      <c r="E5" s="11">
        <v>105</v>
      </c>
      <c r="F5" s="11">
        <v>59.8</v>
      </c>
      <c r="G5" s="10">
        <v>289</v>
      </c>
      <c r="H5" s="10">
        <v>15.8</v>
      </c>
      <c r="I5" s="10">
        <v>18.920000000000002</v>
      </c>
      <c r="J5" s="10">
        <v>13.16</v>
      </c>
    </row>
    <row r="6" spans="1:10">
      <c r="A6" s="5"/>
      <c r="B6" s="9" t="s">
        <v>19</v>
      </c>
      <c r="C6" s="10">
        <v>0</v>
      </c>
      <c r="D6" s="10" t="s">
        <v>15</v>
      </c>
      <c r="E6" s="11">
        <v>30</v>
      </c>
      <c r="F6" s="11">
        <v>2.79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20</v>
      </c>
      <c r="C7" s="10">
        <v>0</v>
      </c>
      <c r="D7" s="10" t="s">
        <v>17</v>
      </c>
      <c r="E7" s="11">
        <v>30</v>
      </c>
      <c r="F7" s="11">
        <v>2.79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24" t="s">
        <v>22</v>
      </c>
      <c r="C8" s="10">
        <v>388</v>
      </c>
      <c r="D8" s="10" t="s">
        <v>27</v>
      </c>
      <c r="E8" s="11">
        <v>200</v>
      </c>
      <c r="F8" s="11">
        <v>8.39</v>
      </c>
      <c r="G8" s="10">
        <v>88.2</v>
      </c>
      <c r="H8" s="10">
        <v>0.68</v>
      </c>
      <c r="I8" s="10">
        <v>0.28000000000000003</v>
      </c>
      <c r="J8" s="10">
        <v>20.76</v>
      </c>
    </row>
    <row r="9" spans="1:10">
      <c r="A9" s="5"/>
      <c r="B9" s="9" t="s">
        <v>29</v>
      </c>
      <c r="C9" s="10"/>
      <c r="D9" s="10" t="s">
        <v>28</v>
      </c>
      <c r="E9" s="11">
        <v>200</v>
      </c>
      <c r="F9" s="11">
        <v>61.6</v>
      </c>
      <c r="G9" s="10">
        <v>108</v>
      </c>
      <c r="H9" s="10">
        <v>5.8</v>
      </c>
      <c r="I9" s="10">
        <v>5</v>
      </c>
      <c r="J9" s="10">
        <v>9.6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18</v>
      </c>
      <c r="E11" s="23">
        <f>SUM(E4:E10)</f>
        <v>765</v>
      </c>
      <c r="F11" s="23">
        <f>SUM(F4:F10)</f>
        <v>149.65</v>
      </c>
      <c r="G11" s="21">
        <f t="shared" ref="G11:J11" si="0">SUM(G4:G10)</f>
        <v>924.46</v>
      </c>
      <c r="H11" s="21">
        <f t="shared" si="0"/>
        <v>44.019999999999996</v>
      </c>
      <c r="I11" s="21">
        <f t="shared" si="0"/>
        <v>30.3</v>
      </c>
      <c r="J11" s="21">
        <f t="shared" si="0"/>
        <v>118.3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16</v>
      </c>
      <c r="B13" s="24" t="s">
        <v>21</v>
      </c>
      <c r="C13" s="10">
        <v>199</v>
      </c>
      <c r="D13" s="10" t="s">
        <v>25</v>
      </c>
      <c r="E13" s="11">
        <v>200</v>
      </c>
      <c r="F13" s="11">
        <v>14.28</v>
      </c>
      <c r="G13" s="10">
        <v>300.14999999999998</v>
      </c>
      <c r="H13" s="10">
        <v>17.690000000000001</v>
      </c>
      <c r="I13" s="10">
        <v>5.47</v>
      </c>
      <c r="J13" s="10">
        <v>45.47</v>
      </c>
    </row>
    <row r="14" spans="1:10">
      <c r="A14" s="7"/>
      <c r="B14" s="24" t="s">
        <v>23</v>
      </c>
      <c r="C14" s="10">
        <v>268</v>
      </c>
      <c r="D14" s="10" t="s">
        <v>26</v>
      </c>
      <c r="E14" s="11">
        <v>105</v>
      </c>
      <c r="F14" s="11">
        <v>59.8</v>
      </c>
      <c r="G14" s="10">
        <v>289</v>
      </c>
      <c r="H14" s="10">
        <v>15.8</v>
      </c>
      <c r="I14" s="10">
        <v>18.920000000000002</v>
      </c>
      <c r="J14" s="10">
        <v>13.16</v>
      </c>
    </row>
    <row r="15" spans="1:10">
      <c r="A15" s="7"/>
      <c r="B15" s="9" t="s">
        <v>19</v>
      </c>
      <c r="C15" s="10">
        <v>0</v>
      </c>
      <c r="D15" s="10" t="s">
        <v>15</v>
      </c>
      <c r="E15" s="11">
        <v>30</v>
      </c>
      <c r="F15" s="11">
        <v>2.79</v>
      </c>
      <c r="G15" s="10">
        <f>2.338*E15</f>
        <v>70.14</v>
      </c>
      <c r="H15" s="10">
        <f>0.079*E15</f>
        <v>2.37</v>
      </c>
      <c r="I15" s="10">
        <f>0.01*E15</f>
        <v>0.3</v>
      </c>
      <c r="J15" s="10">
        <f>0.483*E15</f>
        <v>14.49</v>
      </c>
    </row>
    <row r="16" spans="1:10">
      <c r="A16" s="7"/>
      <c r="B16" s="24" t="s">
        <v>20</v>
      </c>
      <c r="C16" s="10">
        <v>0</v>
      </c>
      <c r="D16" s="10" t="s">
        <v>17</v>
      </c>
      <c r="E16" s="11">
        <v>30</v>
      </c>
      <c r="F16" s="11">
        <v>2.79</v>
      </c>
      <c r="G16" s="10">
        <f>2.299*E16</f>
        <v>68.97</v>
      </c>
      <c r="H16" s="10">
        <f>0.056*E16</f>
        <v>1.68</v>
      </c>
      <c r="I16" s="10">
        <f>0.011*E16</f>
        <v>0.32999999999999996</v>
      </c>
      <c r="J16" s="10">
        <f>0.494*E16</f>
        <v>14.82</v>
      </c>
    </row>
    <row r="17" spans="1:10">
      <c r="A17" s="7"/>
      <c r="B17" s="24" t="s">
        <v>22</v>
      </c>
      <c r="C17" s="10">
        <v>388</v>
      </c>
      <c r="D17" s="10" t="s">
        <v>27</v>
      </c>
      <c r="E17" s="11">
        <v>200</v>
      </c>
      <c r="F17" s="11">
        <v>8.39</v>
      </c>
      <c r="G17" s="10">
        <v>88.2</v>
      </c>
      <c r="H17" s="10">
        <v>0.68</v>
      </c>
      <c r="I17" s="10">
        <v>0.28000000000000003</v>
      </c>
      <c r="J17" s="10">
        <v>20.76</v>
      </c>
    </row>
    <row r="18" spans="1:10">
      <c r="A18" s="7"/>
      <c r="B18" s="9" t="s">
        <v>29</v>
      </c>
      <c r="C18" s="10"/>
      <c r="D18" s="10" t="s">
        <v>28</v>
      </c>
      <c r="E18" s="11">
        <v>200</v>
      </c>
      <c r="F18" s="11">
        <v>61.6</v>
      </c>
      <c r="G18" s="10">
        <v>108</v>
      </c>
      <c r="H18" s="10">
        <v>5.8</v>
      </c>
      <c r="I18" s="10">
        <v>5</v>
      </c>
      <c r="J18" s="10">
        <v>9.6</v>
      </c>
    </row>
    <row r="19" spans="1:10">
      <c r="A19" s="7"/>
      <c r="B19" s="9"/>
      <c r="C19" s="10"/>
      <c r="D19" s="10"/>
      <c r="E19" s="11"/>
      <c r="F19" s="11"/>
      <c r="G19" s="10"/>
      <c r="H19" s="10"/>
      <c r="I19" s="10"/>
      <c r="J19" s="10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16">
        <f>SUM(E13:E20)</f>
        <v>765</v>
      </c>
      <c r="F21" s="16">
        <f t="shared" ref="F21:J21" si="1">SUM(F13:F20)</f>
        <v>149.65</v>
      </c>
      <c r="G21" s="16">
        <f t="shared" si="1"/>
        <v>924.46</v>
      </c>
      <c r="H21" s="16">
        <f t="shared" si="1"/>
        <v>44.019999999999996</v>
      </c>
      <c r="I21" s="16">
        <f t="shared" si="1"/>
        <v>30.3</v>
      </c>
      <c r="J21" s="16">
        <f t="shared" si="1"/>
        <v>118.3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2025-02-04T01:16:10Z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