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H8" i="1"/>
  <c r="H11" i="1" s="1"/>
  <c r="G8" i="1"/>
  <c r="G11" i="1" s="1"/>
  <c r="I6" i="1"/>
  <c r="I11" i="1" s="1"/>
  <c r="H6" i="1"/>
</calcChain>
</file>

<file path=xl/sharedStrings.xml><?xml version="1.0" encoding="utf-8"?>
<sst xmlns="http://schemas.openxmlformats.org/spreadsheetml/2006/main" count="45" uniqueCount="34">
  <si>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</si>
  <si>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</si>
  <si>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</si>
  <si>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</si>
  <si>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</si>
  <si>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</si>
  <si>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</si>
  <si>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</si>
  <si>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</si>
  <si>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</si>
  <si>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</si>
  <si>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</si>
  <si>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</si>
  <si>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</si>
  <si>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</si>
  <si>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</si>
  <si>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</si>
  <si>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</si>
  <si>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</si>
  <si>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</si>
  <si>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</si>
  <si>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 xml:space="preserve">Каша овсяная из "Геркулеса" </t>
  </si>
  <si>
    <t>закуска</t>
  </si>
  <si>
    <t>Сыр</t>
  </si>
  <si>
    <t>Какао с молоком</t>
  </si>
  <si>
    <t>десерт</t>
  </si>
  <si>
    <t>Конфеты шоколадные</t>
  </si>
  <si>
    <t>279/331</t>
  </si>
  <si>
    <t>Тефтеля из говядины в соусе</t>
  </si>
  <si>
    <t>100/30</t>
  </si>
  <si>
    <t>Перловка отварная</t>
  </si>
  <si>
    <t>Сок фруктовый</t>
  </si>
  <si>
    <t>Чай с сахаром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</si>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</sst>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33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45628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21</v>
      </c>
      <c r="E5" s="27">
        <v>210</v>
      </c>
      <c r="F5" s="27">
        <v>18.579999999999998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16" t="s">
        <v>22</v>
      </c>
      <c r="C6" s="26">
        <v>15</v>
      </c>
      <c r="D6" s="26" t="s">
        <v>23</v>
      </c>
      <c r="E6" s="27">
        <v>30</v>
      </c>
      <c r="F6" s="27">
        <v>16.3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382</v>
      </c>
      <c r="D7" s="26" t="s">
        <v>24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25</v>
      </c>
      <c r="C8" s="26">
        <v>0</v>
      </c>
      <c r="D8" s="26" t="s">
        <v>26</v>
      </c>
      <c r="E8" s="27">
        <v>50</v>
      </c>
      <c r="F8" s="27">
        <v>13.28</v>
      </c>
      <c r="G8" s="26">
        <f>4.24*E8</f>
        <v>212</v>
      </c>
      <c r="H8" s="26">
        <f>0.035*E8</f>
        <v>1.7500000000000002</v>
      </c>
      <c r="I8" s="26">
        <f>0.156*E8</f>
        <v>7.8</v>
      </c>
      <c r="J8" s="26">
        <f>0.722*E8</f>
        <v>36.1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2.66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530</v>
      </c>
      <c r="F11" s="30">
        <f t="shared" si="0"/>
        <v>66.929999999999993</v>
      </c>
      <c r="G11" s="28">
        <f t="shared" si="0"/>
        <v>829.34</v>
      </c>
      <c r="H11" s="28">
        <f t="shared" si="0"/>
        <v>24.66</v>
      </c>
      <c r="I11" s="28">
        <f t="shared" si="0"/>
        <v>32.86</v>
      </c>
      <c r="J11" s="28">
        <f t="shared" si="0"/>
        <v>110.85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27</v>
      </c>
      <c r="D14" s="26" t="s">
        <v>28</v>
      </c>
      <c r="E14" s="27" t="s">
        <v>29</v>
      </c>
      <c r="F14" s="27">
        <v>39.380000000000003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16" t="s">
        <v>20</v>
      </c>
      <c r="C15" s="26">
        <v>171</v>
      </c>
      <c r="D15" s="26" t="s">
        <v>30</v>
      </c>
      <c r="E15" s="27">
        <v>200</v>
      </c>
      <c r="F15" s="27">
        <v>7.11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31</v>
      </c>
      <c r="C16" s="26"/>
      <c r="D16" s="26" t="s">
        <v>31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32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660</v>
      </c>
      <c r="F20" s="30">
        <f t="shared" si="1"/>
        <v>93</v>
      </c>
      <c r="G20" s="28">
        <f t="shared" si="1"/>
        <v>722.26</v>
      </c>
      <c r="H20" s="28">
        <f t="shared" si="1"/>
        <v>21.580000000000002</v>
      </c>
      <c r="I20" s="28">
        <f t="shared" si="1"/>
        <v>16.13</v>
      </c>
      <c r="J20" s="28">
        <f t="shared" si="1"/>
        <v>122.97999999999999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2024-11-29T10:31:07Z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