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095" yWindow="1365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I5"/>
  <c r="H5"/>
  <c r="F20" l="1"/>
  <c r="G20"/>
  <c r="H20"/>
  <c r="I20"/>
  <c r="J20"/>
  <c r="E20"/>
  <c r="F11" l="1"/>
  <c r="E11"/>
  <c r="J11"/>
  <c r="G11"/>
  <c r="I11"/>
  <c r="H11"/>
</calcChain>
</file>

<file path=xl/sharedStrings.xml><?xml version="1.0" encoding="utf-8"?>
<sst xmlns="http://schemas.openxmlformats.org/spreadsheetml/2006/main" count="41" uniqueCount="33">
  <si>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</si>
  <si>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</si>
  <si>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</si>
  <si>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</si>
  <si>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</si>
  <si>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</si>
  <si>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</si>
  <si>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</si>
  <si>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</si>
  <si>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</si>
  <si>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</si>
  <si>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</si>
  <si>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</si>
  <si>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</si>
  <si>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</si>
  <si>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</si>
  <si>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Обед</t>
  </si>
  <si>
    <t>Хлеб ржаной</t>
  </si>
  <si>
    <t>Итого</t>
  </si>
  <si>
    <t>хлеб рж</t>
  </si>
  <si>
    <t>Гор. Напиток</t>
  </si>
  <si>
    <t>Гор. Блюдо</t>
  </si>
  <si>
    <t>Макароны отварные</t>
  </si>
  <si>
    <t xml:space="preserve">Каша овсяная из "Геркулеса" </t>
  </si>
  <si>
    <t>Сыр</t>
  </si>
  <si>
    <t>Какао с молоком</t>
  </si>
  <si>
    <t>Мандарины</t>
  </si>
  <si>
    <t>Фрукт св.</t>
  </si>
  <si>
    <t>Каша мол.</t>
  </si>
  <si>
    <t>Говядина, тушеная в соусе</t>
  </si>
  <si>
    <t>Фрукт св</t>
  </si>
  <si>
    <t xml:space="preserve">2 Блюдо 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</si>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</sst>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2" t="s">
        <v>32</v>
      </c>
      <c r="C1" s="33"/>
      <c r="D1" s="34"/>
      <c r="E1" s="25" t="s">
        <v>1</v>
      </c>
      <c r="F1" s="26"/>
      <c r="G1" s="25"/>
      <c r="H1" s="25"/>
      <c r="I1" s="25" t="s">
        <v>2</v>
      </c>
      <c r="J1" s="27">
        <v>45614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28</v>
      </c>
      <c r="C4" s="13">
        <v>173</v>
      </c>
      <c r="D4" s="13" t="s">
        <v>23</v>
      </c>
      <c r="E4" s="14">
        <v>210</v>
      </c>
      <c r="F4" s="14">
        <v>21.96</v>
      </c>
      <c r="G4" s="13">
        <v>303</v>
      </c>
      <c r="H4" s="13">
        <v>8.31</v>
      </c>
      <c r="I4" s="13">
        <v>13.12</v>
      </c>
      <c r="J4" s="13">
        <v>37.630000000000003</v>
      </c>
    </row>
    <row r="5" spans="1:10">
      <c r="A5" s="6"/>
      <c r="B5" s="31" t="s">
        <v>24</v>
      </c>
      <c r="C5" s="13">
        <v>15</v>
      </c>
      <c r="D5" s="13" t="s">
        <v>24</v>
      </c>
      <c r="E5" s="14">
        <v>30</v>
      </c>
      <c r="F5" s="14">
        <v>21.08</v>
      </c>
      <c r="G5" s="13">
        <v>103</v>
      </c>
      <c r="H5" s="13">
        <f>0.263*E5</f>
        <v>7.8900000000000006</v>
      </c>
      <c r="I5" s="13">
        <f>0.266*E5</f>
        <v>7.98</v>
      </c>
      <c r="J5" s="13">
        <v>0</v>
      </c>
    </row>
    <row r="6" spans="1:10">
      <c r="A6" s="6"/>
      <c r="B6" s="12" t="s">
        <v>14</v>
      </c>
      <c r="C6" s="13">
        <v>0</v>
      </c>
      <c r="D6" s="13" t="s">
        <v>15</v>
      </c>
      <c r="E6" s="14">
        <v>30</v>
      </c>
      <c r="F6" s="14">
        <v>2.7</v>
      </c>
      <c r="G6" s="13">
        <f>2.338*E6</f>
        <v>70.14</v>
      </c>
      <c r="H6" s="13">
        <f>0.079*E6</f>
        <v>2.37</v>
      </c>
      <c r="I6" s="13">
        <f>0.01*E6</f>
        <v>0.3</v>
      </c>
      <c r="J6" s="13">
        <f>0.483*E6</f>
        <v>14.49</v>
      </c>
    </row>
    <row r="7" spans="1:10">
      <c r="A7" s="6"/>
      <c r="B7" s="31" t="s">
        <v>19</v>
      </c>
      <c r="C7" s="13">
        <v>0</v>
      </c>
      <c r="D7" s="13" t="s">
        <v>17</v>
      </c>
      <c r="E7" s="14">
        <v>60</v>
      </c>
      <c r="F7" s="14">
        <v>5.4</v>
      </c>
      <c r="G7" s="13">
        <f>2.299*E7</f>
        <v>137.94</v>
      </c>
      <c r="H7" s="13">
        <f>0.056*E7</f>
        <v>3.36</v>
      </c>
      <c r="I7" s="13">
        <f>0.011*E7</f>
        <v>0.65999999999999992</v>
      </c>
      <c r="J7" s="13">
        <f>0.494*E7</f>
        <v>29.64</v>
      </c>
    </row>
    <row r="8" spans="1:10">
      <c r="A8" s="6"/>
      <c r="B8" s="31" t="s">
        <v>20</v>
      </c>
      <c r="C8" s="13">
        <v>382</v>
      </c>
      <c r="D8" s="13" t="s">
        <v>25</v>
      </c>
      <c r="E8" s="14">
        <v>200</v>
      </c>
      <c r="F8" s="14">
        <v>13.9</v>
      </c>
      <c r="G8" s="13">
        <v>118.6</v>
      </c>
      <c r="H8" s="13">
        <v>4.01</v>
      </c>
      <c r="I8" s="13">
        <v>3.54</v>
      </c>
      <c r="J8" s="13">
        <v>17.579999999999998</v>
      </c>
    </row>
    <row r="9" spans="1:10">
      <c r="A9" s="6"/>
      <c r="B9" s="12" t="s">
        <v>27</v>
      </c>
      <c r="C9" s="13"/>
      <c r="D9" s="13" t="s">
        <v>26</v>
      </c>
      <c r="E9" s="14">
        <v>150</v>
      </c>
      <c r="F9" s="14">
        <v>45</v>
      </c>
      <c r="G9" s="13">
        <v>57</v>
      </c>
      <c r="H9" s="13">
        <v>1.2</v>
      </c>
      <c r="I9" s="13">
        <v>0.3</v>
      </c>
      <c r="J9" s="13">
        <v>11.25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28"/>
      <c r="D11" s="29" t="s">
        <v>18</v>
      </c>
      <c r="E11" s="30">
        <f>SUM(E4:E10)</f>
        <v>680</v>
      </c>
      <c r="F11" s="30">
        <f>SUM(F4:F10)</f>
        <v>110.04</v>
      </c>
      <c r="G11" s="28">
        <f t="shared" ref="G11:J11" si="0">SUM(G4:G10)</f>
        <v>789.68</v>
      </c>
      <c r="H11" s="28">
        <f t="shared" si="0"/>
        <v>27.140000000000004</v>
      </c>
      <c r="I11" s="28">
        <f t="shared" si="0"/>
        <v>25.900000000000002</v>
      </c>
      <c r="J11" s="28">
        <f t="shared" si="0"/>
        <v>110.59</v>
      </c>
    </row>
    <row r="12" spans="1:10" ht="19.5" thickBot="1">
      <c r="A12" s="7"/>
      <c r="B12" s="16"/>
      <c r="C12" s="28"/>
      <c r="D12" s="29"/>
      <c r="E12" s="30"/>
      <c r="F12" s="30"/>
      <c r="G12" s="28"/>
      <c r="H12" s="28"/>
      <c r="I12" s="28"/>
      <c r="J12" s="28"/>
    </row>
    <row r="13" spans="1:10">
      <c r="A13" s="8" t="s">
        <v>16</v>
      </c>
      <c r="B13" s="11" t="s">
        <v>21</v>
      </c>
      <c r="C13" s="13">
        <v>203</v>
      </c>
      <c r="D13" s="13" t="s">
        <v>22</v>
      </c>
      <c r="E13" s="14">
        <v>250</v>
      </c>
      <c r="F13" s="14">
        <v>12.63</v>
      </c>
      <c r="G13" s="13">
        <v>253.24</v>
      </c>
      <c r="H13" s="13">
        <v>9.25</v>
      </c>
      <c r="I13" s="13">
        <v>5.63</v>
      </c>
      <c r="J13" s="13">
        <v>51.95</v>
      </c>
    </row>
    <row r="14" spans="1:10">
      <c r="A14" s="9"/>
      <c r="B14" s="31" t="s">
        <v>31</v>
      </c>
      <c r="C14" s="13">
        <v>264</v>
      </c>
      <c r="D14" s="13" t="s">
        <v>29</v>
      </c>
      <c r="E14" s="14">
        <v>100</v>
      </c>
      <c r="F14" s="14">
        <v>46.5</v>
      </c>
      <c r="G14" s="13">
        <v>264</v>
      </c>
      <c r="H14" s="13">
        <v>15.27</v>
      </c>
      <c r="I14" s="13">
        <v>22.1</v>
      </c>
      <c r="J14" s="13">
        <v>1.9</v>
      </c>
    </row>
    <row r="15" spans="1:10">
      <c r="A15" s="9"/>
      <c r="B15" s="12" t="s">
        <v>14</v>
      </c>
      <c r="C15" s="13">
        <v>0</v>
      </c>
      <c r="D15" s="13" t="s">
        <v>15</v>
      </c>
      <c r="E15" s="14">
        <v>60</v>
      </c>
      <c r="F15" s="14">
        <v>5.4</v>
      </c>
      <c r="G15" s="13">
        <f>2.338*E15</f>
        <v>140.28</v>
      </c>
      <c r="H15" s="13">
        <f>0.079*E15</f>
        <v>4.74</v>
      </c>
      <c r="I15" s="13">
        <f>0.01*E15</f>
        <v>0.6</v>
      </c>
      <c r="J15" s="13">
        <f>0.483*E15</f>
        <v>28.98</v>
      </c>
    </row>
    <row r="16" spans="1:10">
      <c r="A16" s="9"/>
      <c r="B16" s="31" t="s">
        <v>19</v>
      </c>
      <c r="C16" s="13">
        <v>0</v>
      </c>
      <c r="D16" s="13" t="s">
        <v>17</v>
      </c>
      <c r="E16" s="14">
        <v>60</v>
      </c>
      <c r="F16" s="14">
        <v>5.4</v>
      </c>
      <c r="G16" s="13">
        <f>2.299*E16</f>
        <v>137.94</v>
      </c>
      <c r="H16" s="13">
        <f>0.056*E16</f>
        <v>3.36</v>
      </c>
      <c r="I16" s="13">
        <f>0.011*E16</f>
        <v>0.65999999999999992</v>
      </c>
      <c r="J16" s="13">
        <f>0.494*E16</f>
        <v>29.64</v>
      </c>
    </row>
    <row r="17" spans="1:10">
      <c r="A17" s="9"/>
      <c r="B17" s="31" t="s">
        <v>20</v>
      </c>
      <c r="C17" s="13">
        <v>382</v>
      </c>
      <c r="D17" s="13" t="s">
        <v>25</v>
      </c>
      <c r="E17" s="14">
        <v>200</v>
      </c>
      <c r="F17" s="14">
        <v>13.9</v>
      </c>
      <c r="G17" s="13">
        <v>118.6</v>
      </c>
      <c r="H17" s="13">
        <v>4.01</v>
      </c>
      <c r="I17" s="13">
        <v>3.54</v>
      </c>
      <c r="J17" s="13">
        <v>17.579999999999998</v>
      </c>
    </row>
    <row r="18" spans="1:10">
      <c r="A18" s="9"/>
      <c r="B18" s="12" t="s">
        <v>30</v>
      </c>
      <c r="C18" s="13"/>
      <c r="D18" s="13" t="s">
        <v>26</v>
      </c>
      <c r="E18" s="14">
        <v>150</v>
      </c>
      <c r="F18" s="14">
        <v>45</v>
      </c>
      <c r="G18" s="13">
        <v>57</v>
      </c>
      <c r="H18" s="13">
        <v>1.2</v>
      </c>
      <c r="I18" s="13">
        <v>0.3</v>
      </c>
      <c r="J18" s="13">
        <v>11.25</v>
      </c>
    </row>
    <row r="19" spans="1:10">
      <c r="A19" s="9"/>
      <c r="B19" s="22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2"/>
      <c r="C20" s="22"/>
      <c r="D20" s="23"/>
      <c r="E20" s="24">
        <f>SUM(E13:E19)</f>
        <v>820</v>
      </c>
      <c r="F20" s="24">
        <f t="shared" ref="F20:J20" si="1">SUM(F13:F19)</f>
        <v>128.83000000000001</v>
      </c>
      <c r="G20" s="24">
        <f t="shared" si="1"/>
        <v>971.06000000000006</v>
      </c>
      <c r="H20" s="24">
        <f t="shared" si="1"/>
        <v>37.83</v>
      </c>
      <c r="I20" s="24">
        <f t="shared" si="1"/>
        <v>32.83</v>
      </c>
      <c r="J20" s="24">
        <f t="shared" si="1"/>
        <v>141.30000000000001</v>
      </c>
    </row>
    <row r="21" spans="1:10">
      <c r="A21" s="7"/>
      <c r="B21" s="17"/>
      <c r="C21" s="17"/>
      <c r="D21" s="18"/>
      <c r="E21" s="19"/>
      <c r="F21" s="20"/>
      <c r="G21" s="19"/>
      <c r="H21" s="19"/>
      <c r="I21" s="19"/>
      <c r="J21" s="21"/>
    </row>
    <row r="22" spans="1:10">
      <c r="B22" s="25"/>
      <c r="C22" s="25"/>
      <c r="D22" s="25"/>
      <c r="E22" s="25"/>
      <c r="F22" s="25"/>
      <c r="G22" s="25"/>
      <c r="H22" s="25"/>
      <c r="I22" s="25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2024-11-16T13:58:46Z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