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  <c r="E19"/>
  <c r="J18"/>
  <c r="I18"/>
  <c r="H18"/>
  <c r="G18"/>
  <c r="J17"/>
  <c r="I17"/>
  <c r="H17"/>
  <c r="G17"/>
  <c r="J15"/>
  <c r="J19" s="1"/>
  <c r="I15"/>
  <c r="I19" s="1"/>
  <c r="H15"/>
  <c r="H19" s="1"/>
  <c r="G15"/>
  <c r="G19" s="1"/>
  <c r="F10"/>
  <c r="E10"/>
  <c r="J9"/>
  <c r="I9"/>
  <c r="H9"/>
  <c r="G9"/>
  <c r="J8"/>
  <c r="I8"/>
  <c r="H8"/>
  <c r="G8"/>
  <c r="J6"/>
  <c r="J10" s="1"/>
  <c r="I6"/>
  <c r="I10" s="1"/>
  <c r="H6"/>
  <c r="H10" s="1"/>
  <c r="G6"/>
  <c r="G10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<sst xmlns="http://schemas.openxmlformats.org/spreadsheetml/2006/main" count="41" uniqueCount="26">
  <si>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</si>
  <si>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</si>
  <si>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</si>
  <si>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</si>
  <si>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</si>
  <si>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</si>
  <si>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</si>
  <si>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</si>
  <si>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</si>
  <si>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</si>
  <si>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</si>
  <si>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</si>
  <si>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</si>
  <si>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</si>
  <si>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</si>
  <si>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</si>
  <si>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</si>
  <si>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</si>
  <si>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</si>
  <si>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</si>
  <si>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</si>
  <si>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 xml:space="preserve">  </t>
  </si>
  <si>
    <t>Плов</t>
  </si>
  <si>
    <t>овощ</t>
  </si>
  <si>
    <t>Помидор свежий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</si>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</sst>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45609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21</v>
      </c>
      <c r="D5" s="26" t="s">
        <v>22</v>
      </c>
      <c r="E5" s="27">
        <v>250</v>
      </c>
      <c r="F5" s="27">
        <v>53.83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23</v>
      </c>
      <c r="C6" s="26">
        <v>71</v>
      </c>
      <c r="D6" s="26" t="s">
        <v>24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20</v>
      </c>
      <c r="F8" s="27">
        <v>1.81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1.81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540</v>
      </c>
      <c r="F10" s="30">
        <f t="shared" si="0"/>
        <v>72.040000000000006</v>
      </c>
      <c r="G10" s="28">
        <f t="shared" si="0"/>
        <v>641.74</v>
      </c>
      <c r="H10" s="28">
        <f t="shared" si="0"/>
        <v>21.920000000000005</v>
      </c>
      <c r="I10" s="28">
        <f t="shared" si="0"/>
        <v>22.439999999999998</v>
      </c>
      <c r="J10" s="28">
        <f t="shared" si="0"/>
        <v>83.94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21</v>
      </c>
      <c r="D14" s="26" t="s">
        <v>22</v>
      </c>
      <c r="E14" s="27">
        <v>250</v>
      </c>
      <c r="F14" s="27">
        <v>53.83</v>
      </c>
      <c r="G14" s="32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26" t="s">
        <v>23</v>
      </c>
      <c r="C15" s="26">
        <v>71</v>
      </c>
      <c r="D15" s="26" t="s">
        <v>24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50</v>
      </c>
      <c r="F17" s="27">
        <v>4.49</v>
      </c>
      <c r="G17" s="26">
        <f>2.338*E17</f>
        <v>116.9</v>
      </c>
      <c r="H17" s="26">
        <f>0.079*E17</f>
        <v>3.95</v>
      </c>
      <c r="I17" s="26">
        <f>0.01*E17</f>
        <v>0.5</v>
      </c>
      <c r="J17" s="26">
        <f>0.483*E17</f>
        <v>24.15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4.49</v>
      </c>
      <c r="G18" s="26">
        <f>2.299*E18</f>
        <v>114.95</v>
      </c>
      <c r="H18" s="26">
        <f>0.056*E18</f>
        <v>2.8000000000000003</v>
      </c>
      <c r="I18" s="26">
        <f>0.011*E18</f>
        <v>0.54999999999999993</v>
      </c>
      <c r="J18" s="26">
        <f>0.494*E18</f>
        <v>24.7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600</v>
      </c>
      <c r="F19" s="30">
        <f t="shared" si="1"/>
        <v>77.399999999999991</v>
      </c>
      <c r="G19" s="28">
        <f t="shared" si="1"/>
        <v>780.85</v>
      </c>
      <c r="H19" s="28">
        <f t="shared" si="1"/>
        <v>25.970000000000002</v>
      </c>
      <c r="I19" s="28">
        <f t="shared" si="1"/>
        <v>23.07</v>
      </c>
      <c r="J19" s="28">
        <f t="shared" si="1"/>
        <v>113.25000000000001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2024-11-12T12:40:57Z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