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766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20" i="1"/>
  <c r="E20"/>
  <c r="J19"/>
  <c r="I19"/>
  <c r="H19"/>
  <c r="G19"/>
  <c r="J18"/>
  <c r="I18"/>
  <c r="H18"/>
  <c r="G18"/>
  <c r="J16"/>
  <c r="J20" s="1"/>
  <c r="I16"/>
  <c r="I20" s="1"/>
  <c r="H16"/>
  <c r="H20" s="1"/>
  <c r="G16"/>
  <c r="G20" s="1"/>
  <c r="F11"/>
  <c r="E11"/>
  <c r="J10"/>
  <c r="I10"/>
  <c r="H10"/>
  <c r="G10"/>
  <c r="J9"/>
  <c r="I9"/>
  <c r="H9"/>
  <c r="G9"/>
  <c r="J7"/>
  <c r="J11" s="1"/>
  <c r="I7"/>
  <c r="I11" s="1"/>
  <c r="H7"/>
  <c r="H11" s="1"/>
  <c r="G7"/>
  <c r="G1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<sst xmlns="http://schemas.openxmlformats.org/spreadsheetml/2006/main" count="43" uniqueCount="27">
  <si>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</si>
  <si>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</si>
  <si>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</si>
  <si>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</si>
  <si>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</si>
  <si>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</si>
  <si>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</si>
  <si>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</si>
  <si>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</si>
  <si>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</si>
  <si>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</si>
  <si>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</si>
  <si>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</si>
  <si>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</si>
  <si>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</si>
  <si>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</si>
  <si>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</si>
  <si>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</si>
  <si>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</si>
  <si>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</si>
  <si>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овощ</t>
  </si>
  <si>
    <t>Минтай в томатном соусе с овощами</t>
  </si>
  <si>
    <t>гарнир</t>
  </si>
  <si>
    <t xml:space="preserve">Картофельное пюре </t>
  </si>
  <si>
    <t>Огурец свежий</t>
  </si>
  <si>
    <t>Чай с лимоном</t>
  </si>
  <si>
    <t>МАОУ "СОШ №1" город Северобайкальск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</si>
</sst>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26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45603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153</v>
      </c>
      <c r="D5" s="26" t="s">
        <v>21</v>
      </c>
      <c r="E5" s="27">
        <v>100</v>
      </c>
      <c r="F5" s="27">
        <v>36.65</v>
      </c>
      <c r="G5" s="26">
        <v>205.32</v>
      </c>
      <c r="H5" s="26">
        <v>15.42</v>
      </c>
      <c r="I5" s="26">
        <v>13.47</v>
      </c>
      <c r="J5" s="26">
        <v>5.61</v>
      </c>
    </row>
    <row r="6" spans="1:10" ht="20.25">
      <c r="A6" s="6"/>
      <c r="B6" s="26" t="s">
        <v>22</v>
      </c>
      <c r="C6" s="26">
        <v>128</v>
      </c>
      <c r="D6" s="26" t="s">
        <v>23</v>
      </c>
      <c r="E6" s="27">
        <v>200</v>
      </c>
      <c r="F6" s="27">
        <v>31.9</v>
      </c>
      <c r="G6" s="26">
        <v>204.6</v>
      </c>
      <c r="H6" s="26">
        <v>4.1900000000000004</v>
      </c>
      <c r="I6" s="26">
        <v>9.06</v>
      </c>
      <c r="J6" s="26">
        <v>24.5</v>
      </c>
    </row>
    <row r="7" spans="1:10" ht="20.25">
      <c r="A7" s="6"/>
      <c r="B7" s="26" t="s">
        <v>20</v>
      </c>
      <c r="C7" s="26">
        <v>71</v>
      </c>
      <c r="D7" s="26" t="s">
        <v>24</v>
      </c>
      <c r="E7" s="27">
        <v>50</v>
      </c>
      <c r="F7" s="27">
        <v>10.9</v>
      </c>
      <c r="G7" s="26">
        <f>0.12*E7</f>
        <v>6</v>
      </c>
      <c r="H7" s="26">
        <f>0.007*E7</f>
        <v>0.35000000000000003</v>
      </c>
      <c r="I7" s="26">
        <f>0.001*E7</f>
        <v>0.05</v>
      </c>
      <c r="J7" s="26">
        <f>0.019*E7</f>
        <v>0.95</v>
      </c>
    </row>
    <row r="8" spans="1:10" ht="20.25">
      <c r="A8" s="6"/>
      <c r="B8" s="16" t="s">
        <v>19</v>
      </c>
      <c r="C8" s="26">
        <v>377</v>
      </c>
      <c r="D8" s="26" t="s">
        <v>25</v>
      </c>
      <c r="E8" s="27">
        <v>200</v>
      </c>
      <c r="F8" s="27">
        <v>2.99</v>
      </c>
      <c r="G8" s="26">
        <v>62</v>
      </c>
      <c r="H8" s="26">
        <v>0.13</v>
      </c>
      <c r="I8" s="26">
        <v>0.02</v>
      </c>
      <c r="J8" s="26">
        <v>15.2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30</v>
      </c>
      <c r="F9" s="27">
        <v>2.71</v>
      </c>
      <c r="G9" s="26">
        <f>2.338*E9</f>
        <v>70.14</v>
      </c>
      <c r="H9" s="26">
        <f>0.079*E9</f>
        <v>2.37</v>
      </c>
      <c r="I9" s="26">
        <f>0.01*E9</f>
        <v>0.3</v>
      </c>
      <c r="J9" s="26">
        <f>0.483*E9</f>
        <v>14.49</v>
      </c>
    </row>
    <row r="10" spans="1:10" ht="20.25">
      <c r="A10" s="7"/>
      <c r="B10" s="16" t="s">
        <v>18</v>
      </c>
      <c r="C10" s="26">
        <v>0</v>
      </c>
      <c r="D10" s="26" t="s">
        <v>18</v>
      </c>
      <c r="E10" s="27">
        <v>30</v>
      </c>
      <c r="F10" s="27">
        <v>2.71</v>
      </c>
      <c r="G10" s="26">
        <f>2.299*E10</f>
        <v>68.97</v>
      </c>
      <c r="H10" s="26">
        <f>0.056*E10</f>
        <v>1.68</v>
      </c>
      <c r="I10" s="26">
        <f>0.011*E10</f>
        <v>0.32999999999999996</v>
      </c>
      <c r="J10" s="26">
        <f>0.494*E10</f>
        <v>14.82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610</v>
      </c>
      <c r="F11" s="30">
        <f t="shared" si="0"/>
        <v>87.859999999999985</v>
      </c>
      <c r="G11" s="28">
        <f t="shared" si="0"/>
        <v>617.03</v>
      </c>
      <c r="H11" s="28">
        <f t="shared" si="0"/>
        <v>24.14</v>
      </c>
      <c r="I11" s="28">
        <f t="shared" si="0"/>
        <v>23.23</v>
      </c>
      <c r="J11" s="28">
        <f t="shared" si="0"/>
        <v>75.569999999999993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>
        <v>153</v>
      </c>
      <c r="D14" s="26" t="s">
        <v>21</v>
      </c>
      <c r="E14" s="27">
        <v>100</v>
      </c>
      <c r="F14" s="27">
        <v>36.65</v>
      </c>
      <c r="G14" s="26">
        <v>205.32</v>
      </c>
      <c r="H14" s="26">
        <v>15.42</v>
      </c>
      <c r="I14" s="26">
        <v>13.47</v>
      </c>
      <c r="J14" s="26">
        <v>5.61</v>
      </c>
    </row>
    <row r="15" spans="1:10" ht="20.25">
      <c r="A15" s="7"/>
      <c r="B15" s="26" t="s">
        <v>22</v>
      </c>
      <c r="C15" s="26">
        <v>128</v>
      </c>
      <c r="D15" s="26" t="s">
        <v>23</v>
      </c>
      <c r="E15" s="27">
        <v>200</v>
      </c>
      <c r="F15" s="27">
        <v>31.9</v>
      </c>
      <c r="G15" s="26">
        <v>204.6</v>
      </c>
      <c r="H15" s="26">
        <v>4.1900000000000004</v>
      </c>
      <c r="I15" s="26">
        <v>9.06</v>
      </c>
      <c r="J15" s="26">
        <v>24.5</v>
      </c>
    </row>
    <row r="16" spans="1:10" ht="20.25">
      <c r="A16" s="7"/>
      <c r="B16" s="26" t="s">
        <v>20</v>
      </c>
      <c r="C16" s="26">
        <v>71</v>
      </c>
      <c r="D16" s="26" t="s">
        <v>24</v>
      </c>
      <c r="E16" s="27">
        <v>50</v>
      </c>
      <c r="F16" s="27">
        <v>10.9</v>
      </c>
      <c r="G16" s="26">
        <f>0.12*E16</f>
        <v>6</v>
      </c>
      <c r="H16" s="26">
        <f>0.007*E16</f>
        <v>0.35000000000000003</v>
      </c>
      <c r="I16" s="26">
        <f>0.001*E16</f>
        <v>0.05</v>
      </c>
      <c r="J16" s="26">
        <f>0.019*E16</f>
        <v>0.95</v>
      </c>
    </row>
    <row r="17" spans="1:10" ht="20.25">
      <c r="A17" s="7"/>
      <c r="B17" s="16" t="s">
        <v>19</v>
      </c>
      <c r="C17" s="26">
        <v>377</v>
      </c>
      <c r="D17" s="26" t="s">
        <v>25</v>
      </c>
      <c r="E17" s="27">
        <v>200</v>
      </c>
      <c r="F17" s="27">
        <v>2.99</v>
      </c>
      <c r="G17" s="26">
        <v>62</v>
      </c>
      <c r="H17" s="26">
        <v>0.13</v>
      </c>
      <c r="I17" s="26">
        <v>0.02</v>
      </c>
      <c r="J17" s="26">
        <v>15.2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50</v>
      </c>
      <c r="F18" s="27">
        <v>4.49</v>
      </c>
      <c r="G18" s="26">
        <f>2.338*E18</f>
        <v>116.9</v>
      </c>
      <c r="H18" s="26">
        <f>0.079*E18</f>
        <v>3.95</v>
      </c>
      <c r="I18" s="26">
        <f>0.01*E18</f>
        <v>0.5</v>
      </c>
      <c r="J18" s="26">
        <f>0.483*E18</f>
        <v>24.15</v>
      </c>
    </row>
    <row r="19" spans="1:10" ht="20.25">
      <c r="A19" s="7"/>
      <c r="B19" s="16" t="s">
        <v>18</v>
      </c>
      <c r="C19" s="26">
        <v>0</v>
      </c>
      <c r="D19" s="26" t="s">
        <v>18</v>
      </c>
      <c r="E19" s="27">
        <v>50</v>
      </c>
      <c r="F19" s="27">
        <v>4.49</v>
      </c>
      <c r="G19" s="26">
        <f>2.299*E19</f>
        <v>114.95</v>
      </c>
      <c r="H19" s="26">
        <f>0.056*E19</f>
        <v>2.8000000000000003</v>
      </c>
      <c r="I19" s="26">
        <f>0.011*E19</f>
        <v>0.54999999999999993</v>
      </c>
      <c r="J19" s="26">
        <f>0.494*E19</f>
        <v>24.7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650</v>
      </c>
      <c r="F20" s="30">
        <f t="shared" si="1"/>
        <v>91.419999999999987</v>
      </c>
      <c r="G20" s="28">
        <f t="shared" si="1"/>
        <v>709.77</v>
      </c>
      <c r="H20" s="28">
        <f t="shared" si="1"/>
        <v>26.84</v>
      </c>
      <c r="I20" s="28">
        <f t="shared" si="1"/>
        <v>23.650000000000002</v>
      </c>
      <c r="J20" s="28">
        <f t="shared" si="1"/>
        <v>95.11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created xsi:type="dcterms:W3CDTF">2021-05-20T13:13:00Z</dcterms:created>
  <dcterms:modified xsi:type="dcterms:W3CDTF">2024-11-06T11:14:59Z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