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20" i="1"/>
  <c r="F20"/>
  <c r="E20"/>
  <c r="J19"/>
  <c r="I19"/>
  <c r="H19"/>
  <c r="G19"/>
  <c r="J18"/>
  <c r="I18"/>
  <c r="H18"/>
  <c r="G18"/>
  <c r="J16"/>
  <c r="I16"/>
  <c r="I20" s="1"/>
  <c r="H16"/>
  <c r="H20" s="1"/>
  <c r="G16"/>
  <c r="G20" s="1"/>
  <c r="F10"/>
  <c r="E10"/>
  <c r="J9"/>
  <c r="I9"/>
  <c r="H9"/>
  <c r="G9"/>
  <c r="J8"/>
  <c r="J10" s="1"/>
  <c r="I8"/>
  <c r="H8"/>
  <c r="H10" s="1"/>
  <c r="G8"/>
  <c r="G10" s="1"/>
  <c r="I6"/>
  <c r="I10" s="1"/>
  <c r="H6"/>
</calcChain>
</file>

<file path=xl/sharedStrings.xml><?xml version="1.0" encoding="utf-8"?>
<sst xmlns="http://schemas.openxmlformats.org/spreadsheetml/2006/main" count="41" uniqueCount="30">
  <si>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</si>
  <si>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</si>
  <si>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</si>
  <si>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</si>
  <si>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</si>
  <si>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</si>
  <si>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</si>
  <si>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</si>
  <si>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</si>
  <si>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</si>
  <si>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</si>
  <si>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</si>
  <si>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</si>
  <si>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</si>
  <si>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</si>
  <si>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</si>
  <si>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</si>
  <si>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</si>
  <si>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</si>
  <si>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</si>
  <si>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</si>
  <si>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Каша вязкая молочная из пшенной крупы</t>
  </si>
  <si>
    <t>сыр</t>
  </si>
  <si>
    <t>Сыр</t>
  </si>
  <si>
    <t>Кофейный напиток</t>
  </si>
  <si>
    <t xml:space="preserve">Котлета из  говядины </t>
  </si>
  <si>
    <t>гарнир</t>
  </si>
  <si>
    <t xml:space="preserve">Пюре из гороха </t>
  </si>
  <si>
    <t>Сок фруктовый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</si>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</sst>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29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45584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21</v>
      </c>
      <c r="E5" s="27">
        <v>210</v>
      </c>
      <c r="F5" s="27">
        <v>20.5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26" t="s">
        <v>22</v>
      </c>
      <c r="C6" s="26">
        <v>15</v>
      </c>
      <c r="D6" s="26" t="s">
        <v>23</v>
      </c>
      <c r="E6" s="27">
        <v>30</v>
      </c>
      <c r="F6" s="27">
        <v>16.3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19</v>
      </c>
      <c r="C7" s="26">
        <v>379</v>
      </c>
      <c r="D7" s="26" t="s">
        <v>24</v>
      </c>
      <c r="E7" s="27">
        <v>200</v>
      </c>
      <c r="F7" s="27">
        <v>14.8</v>
      </c>
      <c r="G7" s="26">
        <v>100.6</v>
      </c>
      <c r="H7" s="26">
        <v>3.17</v>
      </c>
      <c r="I7" s="26">
        <v>2.68</v>
      </c>
      <c r="J7" s="26">
        <v>15.95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2.71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2.71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500</v>
      </c>
      <c r="F10" s="30">
        <f t="shared" si="0"/>
        <v>57.019999999999996</v>
      </c>
      <c r="G10" s="28">
        <f t="shared" si="0"/>
        <v>654.71</v>
      </c>
      <c r="H10" s="28">
        <f t="shared" si="0"/>
        <v>23.750000000000004</v>
      </c>
      <c r="I10" s="28">
        <f t="shared" si="0"/>
        <v>22.349999999999998</v>
      </c>
      <c r="J10" s="28">
        <f t="shared" si="0"/>
        <v>89.579999999999984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268</v>
      </c>
      <c r="D14" s="26" t="s">
        <v>25</v>
      </c>
      <c r="E14" s="27">
        <v>105</v>
      </c>
      <c r="F14" s="27">
        <v>43.44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26" t="s">
        <v>26</v>
      </c>
      <c r="C15" s="26">
        <v>199</v>
      </c>
      <c r="D15" s="26" t="s">
        <v>27</v>
      </c>
      <c r="E15" s="27">
        <v>200</v>
      </c>
      <c r="F15" s="27">
        <v>9.73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26" t="s">
        <v>28</v>
      </c>
      <c r="C16" s="26"/>
      <c r="D16" s="26" t="s">
        <v>28</v>
      </c>
      <c r="E16" s="27">
        <v>200</v>
      </c>
      <c r="F16" s="27">
        <v>39</v>
      </c>
      <c r="G16" s="26">
        <f>0.48*E16</f>
        <v>96</v>
      </c>
      <c r="H16" s="26">
        <f>0*E16</f>
        <v>0</v>
      </c>
      <c r="I16" s="26">
        <f>0*E16</f>
        <v>0</v>
      </c>
      <c r="J16" s="26">
        <f>0.12*E16</f>
        <v>24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825</v>
      </c>
      <c r="F20" s="30">
        <f>SUM(F14:F19)</f>
        <v>105.08</v>
      </c>
      <c r="G20" s="28">
        <f>SUM(G14:G19)</f>
        <v>1023.3699999999999</v>
      </c>
      <c r="H20" s="28">
        <f>SUM(H14:H19)</f>
        <v>41.660000000000004</v>
      </c>
      <c r="I20" s="28">
        <f>SUM(I14:I19)</f>
        <v>25.67</v>
      </c>
      <c r="J20" s="28">
        <f t="shared" ref="J20" si="1">SUM(J14:J19)</f>
        <v>156.25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2024-10-20T09:41:51Z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