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320" windowHeight="7665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F20" i="1"/>
  <c r="E20"/>
  <c r="J19"/>
  <c r="I19"/>
  <c r="H19"/>
  <c r="G19"/>
  <c r="J18"/>
  <c r="I18"/>
  <c r="H18"/>
  <c r="G18"/>
  <c r="J16"/>
  <c r="J20" s="1"/>
  <c r="I16"/>
  <c r="I20" s="1"/>
  <c r="H16"/>
  <c r="H20" s="1"/>
  <c r="G16"/>
  <c r="G20" s="1"/>
  <c r="F11"/>
  <c r="E11"/>
  <c r="J10"/>
  <c r="I10"/>
  <c r="H10"/>
  <c r="G10"/>
  <c r="J9"/>
  <c r="I9"/>
  <c r="H9"/>
  <c r="G9"/>
  <c r="J7"/>
  <c r="J11" s="1"/>
  <c r="I7"/>
  <c r="I11" s="1"/>
  <c r="H7"/>
  <c r="H11" s="1"/>
  <c r="G7"/>
  <c r="G11" s="1"/>
</calcChain>
</file>

<file path=xl/sharedStrings.xml><?xml version="1.0" encoding="utf-8"?>
<sst xmlns="http://schemas.openxmlformats.org/spreadsheetml/2006/main" count="43" uniqueCount="27">
  <si>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</si>
  <si>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</si>
  <si>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</si>
  <si>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</si>
  <si>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</si>
  <si>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</si>
  <si>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</si>
  <si>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</si>
  <si>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</si>
  <si>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</si>
  <si>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</si>
  <si>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</si>
  <si>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</si>
  <si>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</si>
  <si>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</si>
  <si>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Итого</t>
  </si>
  <si>
    <t>горячее блюдо</t>
  </si>
  <si>
    <t>Хлеб пшеничный</t>
  </si>
  <si>
    <t>Хлеб ржаной</t>
  </si>
  <si>
    <t>Напиток</t>
  </si>
  <si>
    <t>гарнир</t>
  </si>
  <si>
    <t>Печень по-строгоновски</t>
  </si>
  <si>
    <t>Макароны отварные</t>
  </si>
  <si>
    <t>фрукт</t>
  </si>
  <si>
    <t>Яблоко</t>
  </si>
  <si>
    <t>Компот из смородины</t>
  </si>
  <si>
    <t>МАОУ "СОШ №1" город Северобайкальск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</si>
</sst>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6" xfId="0" applyFont="1" applyBorder="1"/>
    <xf numFmtId="0" fontId="1" fillId="0" borderId="0" xfId="0" applyFont="1" applyBorder="1"/>
    <xf numFmtId="0" fontId="1" fillId="0" borderId="5" xfId="0" applyFont="1" applyBorder="1"/>
    <xf numFmtId="0" fontId="1" fillId="2" borderId="7" xfId="0" applyFont="1" applyFill="1" applyBorder="1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4" fillId="2" borderId="7" xfId="0" applyFont="1" applyFill="1" applyBorder="1"/>
    <xf numFmtId="0" fontId="1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3" fillId="2" borderId="11" xfId="0" applyFont="1" applyFill="1" applyBorder="1"/>
    <xf numFmtId="0" fontId="4" fillId="2" borderId="12" xfId="0" applyFont="1" applyFill="1" applyBorder="1"/>
    <xf numFmtId="0" fontId="4" fillId="2" borderId="8" xfId="0" applyFont="1" applyFill="1" applyBorder="1"/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vertical="top" wrapText="1"/>
    </xf>
    <xf numFmtId="2" fontId="3" fillId="0" borderId="13" xfId="0" applyNumberFormat="1" applyFont="1" applyBorder="1" applyAlignment="1">
      <alignment horizontal="center" vertical="top" wrapText="1"/>
    </xf>
    <xf numFmtId="2" fontId="3" fillId="0" borderId="14" xfId="0" applyNumberFormat="1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1" fillId="0" borderId="9" xfId="0" applyFont="1" applyBorder="1"/>
    <xf numFmtId="0" fontId="1" fillId="0" borderId="15" xfId="0" applyFont="1" applyBorder="1"/>
    <xf numFmtId="0" fontId="3" fillId="2" borderId="4" xfId="0" applyFont="1" applyFill="1" applyBorder="1"/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B1" sqref="B1:D1"/>
    </sheetView>
  </sheetViews>
  <sheetFormatPr defaultColWidth="49.42578125" defaultRowHeight="18.75"/>
  <cols>
    <col min="1" max="1" width="17.28515625" style="1" customWidth="1"/>
    <col min="2" max="2" width="33.85546875" style="1" customWidth="1"/>
    <col min="3" max="3" width="11" style="1" customWidth="1"/>
    <col min="4" max="4" width="54.1406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32" t="s">
        <v>26</v>
      </c>
      <c r="C1" s="33"/>
      <c r="D1" s="34"/>
      <c r="E1" s="2" t="s">
        <v>1</v>
      </c>
      <c r="F1" s="3"/>
      <c r="G1" s="2"/>
      <c r="H1" s="2"/>
      <c r="I1" s="2" t="s">
        <v>2</v>
      </c>
      <c r="J1" s="4">
        <v>45576</v>
      </c>
    </row>
    <row r="2" spans="1:10" ht="7.5" customHeight="1" thickBot="1"/>
    <row r="3" spans="1:10" ht="19.5" thickBot="1">
      <c r="A3" s="10" t="s">
        <v>3</v>
      </c>
      <c r="B3" s="9" t="s">
        <v>4</v>
      </c>
      <c r="C3" s="9" t="s">
        <v>5</v>
      </c>
      <c r="D3" s="12" t="s">
        <v>6</v>
      </c>
      <c r="E3" s="9" t="s">
        <v>7</v>
      </c>
      <c r="F3" s="12" t="s">
        <v>8</v>
      </c>
      <c r="G3" s="9" t="s">
        <v>9</v>
      </c>
      <c r="H3" s="12" t="s">
        <v>10</v>
      </c>
      <c r="I3" s="9" t="s">
        <v>11</v>
      </c>
      <c r="J3" s="9" t="s">
        <v>12</v>
      </c>
    </row>
    <row r="4" spans="1:10" ht="21.75" thickTop="1" thickBot="1">
      <c r="A4" s="5" t="s">
        <v>13</v>
      </c>
      <c r="B4" s="8"/>
      <c r="C4" s="13"/>
      <c r="D4" s="14" t="s">
        <v>13</v>
      </c>
      <c r="E4" s="13"/>
      <c r="F4" s="15"/>
      <c r="G4" s="13"/>
      <c r="H4" s="15"/>
      <c r="I4" s="13"/>
      <c r="J4" s="13"/>
    </row>
    <row r="5" spans="1:10" ht="21">
      <c r="A5" s="6"/>
      <c r="B5" s="11" t="s">
        <v>16</v>
      </c>
      <c r="C5" s="26">
        <v>255</v>
      </c>
      <c r="D5" s="26" t="s">
        <v>21</v>
      </c>
      <c r="E5" s="27">
        <v>100</v>
      </c>
      <c r="F5" s="27">
        <v>36.93</v>
      </c>
      <c r="G5" s="26">
        <v>185</v>
      </c>
      <c r="H5" s="26">
        <v>13.26</v>
      </c>
      <c r="I5" s="26">
        <v>11.23</v>
      </c>
      <c r="J5" s="26">
        <v>3.52</v>
      </c>
    </row>
    <row r="6" spans="1:10" ht="20.25">
      <c r="A6" s="6"/>
      <c r="B6" s="26" t="s">
        <v>20</v>
      </c>
      <c r="C6" s="26">
        <v>203</v>
      </c>
      <c r="D6" s="26" t="s">
        <v>22</v>
      </c>
      <c r="E6" s="27">
        <v>200</v>
      </c>
      <c r="F6" s="27">
        <v>8.68</v>
      </c>
      <c r="G6" s="26">
        <v>236.19</v>
      </c>
      <c r="H6" s="26">
        <v>7.4</v>
      </c>
      <c r="I6" s="26">
        <v>4.5</v>
      </c>
      <c r="J6" s="26">
        <v>41.56</v>
      </c>
    </row>
    <row r="7" spans="1:10" ht="20.25">
      <c r="A7" s="6"/>
      <c r="B7" s="16" t="s">
        <v>23</v>
      </c>
      <c r="C7" s="26">
        <v>338</v>
      </c>
      <c r="D7" s="26" t="s">
        <v>24</v>
      </c>
      <c r="E7" s="27">
        <v>100</v>
      </c>
      <c r="F7" s="27">
        <v>22.5</v>
      </c>
      <c r="G7" s="26">
        <f>0.47*E7</f>
        <v>47</v>
      </c>
      <c r="H7" s="26">
        <f>0.004*E7</f>
        <v>0.4</v>
      </c>
      <c r="I7" s="26">
        <f>0.004*E7</f>
        <v>0.4</v>
      </c>
      <c r="J7" s="26">
        <f>0.098*E7</f>
        <v>9.8000000000000007</v>
      </c>
    </row>
    <row r="8" spans="1:10" ht="20.25">
      <c r="A8" s="6"/>
      <c r="B8" s="16" t="s">
        <v>19</v>
      </c>
      <c r="C8" s="26">
        <v>252</v>
      </c>
      <c r="D8" s="26" t="s">
        <v>25</v>
      </c>
      <c r="E8" s="27">
        <v>200</v>
      </c>
      <c r="F8" s="27">
        <v>10.199999999999999</v>
      </c>
      <c r="G8" s="26">
        <v>74.17</v>
      </c>
      <c r="H8" s="26">
        <v>0.31</v>
      </c>
      <c r="I8" s="26">
        <v>7.0000000000000007E-2</v>
      </c>
      <c r="J8" s="26">
        <v>18.09</v>
      </c>
    </row>
    <row r="9" spans="1:10" ht="20.25">
      <c r="A9" s="6"/>
      <c r="B9" s="16" t="s">
        <v>17</v>
      </c>
      <c r="C9" s="26">
        <v>0</v>
      </c>
      <c r="D9" s="26" t="s">
        <v>17</v>
      </c>
      <c r="E9" s="27">
        <v>30</v>
      </c>
      <c r="F9" s="27">
        <v>2.71</v>
      </c>
      <c r="G9" s="26">
        <f>2.338*E9</f>
        <v>70.14</v>
      </c>
      <c r="H9" s="26">
        <f>0.079*E9</f>
        <v>2.37</v>
      </c>
      <c r="I9" s="26">
        <f>0.01*E9</f>
        <v>0.3</v>
      </c>
      <c r="J9" s="26">
        <f>0.483*E9</f>
        <v>14.49</v>
      </c>
    </row>
    <row r="10" spans="1:10" ht="20.25">
      <c r="A10" s="7"/>
      <c r="B10" s="16" t="s">
        <v>18</v>
      </c>
      <c r="C10" s="26">
        <v>0</v>
      </c>
      <c r="D10" s="26" t="s">
        <v>18</v>
      </c>
      <c r="E10" s="27">
        <v>30</v>
      </c>
      <c r="F10" s="27">
        <v>2.71</v>
      </c>
      <c r="G10" s="26">
        <f>2.299*E10</f>
        <v>68.97</v>
      </c>
      <c r="H10" s="26">
        <f>0.056*E10</f>
        <v>1.68</v>
      </c>
      <c r="I10" s="26">
        <f>0.011*E10</f>
        <v>0.32999999999999996</v>
      </c>
      <c r="J10" s="26">
        <f>0.494*E10</f>
        <v>14.82</v>
      </c>
    </row>
    <row r="11" spans="1:10" ht="21" thickBot="1">
      <c r="A11" s="7"/>
      <c r="B11" s="16"/>
      <c r="C11" s="28"/>
      <c r="D11" s="29" t="s">
        <v>15</v>
      </c>
      <c r="E11" s="30">
        <f t="shared" ref="E11:J11" si="0">SUM(E5:E10)</f>
        <v>660</v>
      </c>
      <c r="F11" s="30">
        <f t="shared" si="0"/>
        <v>83.72999999999999</v>
      </c>
      <c r="G11" s="28">
        <f t="shared" si="0"/>
        <v>681.47</v>
      </c>
      <c r="H11" s="28">
        <f t="shared" si="0"/>
        <v>25.419999999999998</v>
      </c>
      <c r="I11" s="28">
        <f t="shared" si="0"/>
        <v>16.829999999999998</v>
      </c>
      <c r="J11" s="28">
        <f t="shared" si="0"/>
        <v>102.28</v>
      </c>
    </row>
    <row r="12" spans="1:10" ht="21.75" thickBot="1">
      <c r="A12" s="7"/>
      <c r="B12" s="17"/>
      <c r="C12" s="28"/>
      <c r="D12" s="29"/>
      <c r="E12" s="30"/>
      <c r="F12" s="30"/>
      <c r="G12" s="28"/>
      <c r="H12" s="28"/>
      <c r="I12" s="28"/>
      <c r="J12" s="28"/>
    </row>
    <row r="13" spans="1:10" ht="21.75" thickBot="1">
      <c r="A13" s="6"/>
      <c r="B13" s="18"/>
      <c r="C13" s="19"/>
      <c r="D13" s="20"/>
      <c r="E13" s="21"/>
      <c r="F13" s="22"/>
      <c r="G13" s="31"/>
      <c r="H13" s="23"/>
      <c r="I13" s="19"/>
      <c r="J13" s="19"/>
    </row>
    <row r="14" spans="1:10" ht="21">
      <c r="A14" s="24" t="s">
        <v>14</v>
      </c>
      <c r="B14" s="11" t="s">
        <v>16</v>
      </c>
      <c r="C14" s="26">
        <v>255</v>
      </c>
      <c r="D14" s="26" t="s">
        <v>21</v>
      </c>
      <c r="E14" s="27">
        <v>100</v>
      </c>
      <c r="F14" s="27">
        <v>36.93</v>
      </c>
      <c r="G14" s="26">
        <v>185</v>
      </c>
      <c r="H14" s="26">
        <v>13.26</v>
      </c>
      <c r="I14" s="26">
        <v>11.23</v>
      </c>
      <c r="J14" s="26">
        <v>3.52</v>
      </c>
    </row>
    <row r="15" spans="1:10" ht="20.25">
      <c r="A15" s="7"/>
      <c r="B15" s="26" t="s">
        <v>20</v>
      </c>
      <c r="C15" s="26">
        <v>203</v>
      </c>
      <c r="D15" s="26" t="s">
        <v>22</v>
      </c>
      <c r="E15" s="27">
        <v>200</v>
      </c>
      <c r="F15" s="27">
        <v>8.68</v>
      </c>
      <c r="G15" s="26">
        <v>236.19</v>
      </c>
      <c r="H15" s="26">
        <v>7.4</v>
      </c>
      <c r="I15" s="26">
        <v>4.5</v>
      </c>
      <c r="J15" s="26">
        <v>41.56</v>
      </c>
    </row>
    <row r="16" spans="1:10" ht="20.25">
      <c r="A16" s="7"/>
      <c r="B16" s="16" t="s">
        <v>23</v>
      </c>
      <c r="C16" s="26">
        <v>338</v>
      </c>
      <c r="D16" s="26" t="s">
        <v>24</v>
      </c>
      <c r="E16" s="27">
        <v>100</v>
      </c>
      <c r="F16" s="27">
        <v>22.5</v>
      </c>
      <c r="G16" s="26">
        <f>0.47*E16</f>
        <v>47</v>
      </c>
      <c r="H16" s="26">
        <f>0.004*E16</f>
        <v>0.4</v>
      </c>
      <c r="I16" s="26">
        <f>0.004*E16</f>
        <v>0.4</v>
      </c>
      <c r="J16" s="26">
        <f>0.098*E16</f>
        <v>9.8000000000000007</v>
      </c>
    </row>
    <row r="17" spans="1:10" ht="20.25">
      <c r="A17" s="7"/>
      <c r="B17" s="16" t="s">
        <v>19</v>
      </c>
      <c r="C17" s="26">
        <v>252</v>
      </c>
      <c r="D17" s="26" t="s">
        <v>25</v>
      </c>
      <c r="E17" s="27">
        <v>200</v>
      </c>
      <c r="F17" s="27">
        <v>10.199999999999999</v>
      </c>
      <c r="G17" s="26">
        <v>74.17</v>
      </c>
      <c r="H17" s="26">
        <v>0.31</v>
      </c>
      <c r="I17" s="26">
        <v>7.0000000000000007E-2</v>
      </c>
      <c r="J17" s="26">
        <v>18.09</v>
      </c>
    </row>
    <row r="18" spans="1:10" ht="20.25">
      <c r="A18" s="7"/>
      <c r="B18" s="16" t="s">
        <v>17</v>
      </c>
      <c r="C18" s="26">
        <v>0</v>
      </c>
      <c r="D18" s="26" t="s">
        <v>17</v>
      </c>
      <c r="E18" s="27">
        <v>30</v>
      </c>
      <c r="F18" s="27">
        <v>2.71</v>
      </c>
      <c r="G18" s="26">
        <f>2.338*E18</f>
        <v>70.14</v>
      </c>
      <c r="H18" s="26">
        <f>0.079*E18</f>
        <v>2.37</v>
      </c>
      <c r="I18" s="26">
        <f>0.01*E18</f>
        <v>0.3</v>
      </c>
      <c r="J18" s="26">
        <f>0.483*E18</f>
        <v>14.49</v>
      </c>
    </row>
    <row r="19" spans="1:10" ht="20.25">
      <c r="A19" s="7"/>
      <c r="B19" s="16" t="s">
        <v>18</v>
      </c>
      <c r="C19" s="26">
        <v>0</v>
      </c>
      <c r="D19" s="26" t="s">
        <v>18</v>
      </c>
      <c r="E19" s="27">
        <v>30</v>
      </c>
      <c r="F19" s="27">
        <v>2.71</v>
      </c>
      <c r="G19" s="26">
        <f>2.299*E19</f>
        <v>68.97</v>
      </c>
      <c r="H19" s="26">
        <f>0.056*E19</f>
        <v>1.68</v>
      </c>
      <c r="I19" s="26">
        <f>0.011*E19</f>
        <v>0.32999999999999996</v>
      </c>
      <c r="J19" s="26">
        <f>0.494*E19</f>
        <v>14.82</v>
      </c>
    </row>
    <row r="20" spans="1:10" ht="21" thickBot="1">
      <c r="A20" s="7"/>
      <c r="B20" s="16"/>
      <c r="C20" s="28"/>
      <c r="D20" s="29" t="s">
        <v>15</v>
      </c>
      <c r="E20" s="30">
        <f>SUM(E14:E19)</f>
        <v>660</v>
      </c>
      <c r="F20" s="30">
        <f>SUM(F14:F19)</f>
        <v>83.72999999999999</v>
      </c>
      <c r="G20" s="28">
        <f>SUM(G14:G19)</f>
        <v>681.47</v>
      </c>
      <c r="H20" s="28">
        <f>SUM(H14:H19)</f>
        <v>25.419999999999998</v>
      </c>
      <c r="I20" s="28">
        <f>SUM(I14:I19)</f>
        <v>16.829999999999998</v>
      </c>
      <c r="J20" s="28">
        <f t="shared" ref="J20" si="1">SUM(J14:J19)</f>
        <v>102.28</v>
      </c>
    </row>
    <row r="21" spans="1:10" ht="21.75" thickBot="1">
      <c r="A21" s="25"/>
      <c r="B21" s="17"/>
      <c r="C21" s="28"/>
      <c r="D21" s="29"/>
      <c r="E21" s="30"/>
      <c r="F21" s="30"/>
      <c r="G21" s="28"/>
      <c r="H21" s="28"/>
      <c r="I21" s="28"/>
      <c r="J21" s="28"/>
    </row>
    <row r="24" spans="1:10">
      <c r="B24" s="6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 Windows</cp:lastModifiedBy>
  <dcterms:created xsi:type="dcterms:W3CDTF">2021-05-20T13:13:00Z</dcterms:created>
  <dcterms:modified xsi:type="dcterms:W3CDTF">2024-10-10T12:53:51Z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