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J10" i="1" l="1"/>
  <c r="F10" i="1"/>
  <c r="E10" i="1"/>
  <c r="J9" i="1"/>
  <c r="I9" i="1"/>
  <c r="H9" i="1"/>
  <c r="G9" i="1"/>
  <c r="J8" i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<sst xmlns="http://schemas.openxmlformats.org/spreadsheetml/2006/main" count="41" uniqueCount="30">
  <si>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</si>
  <si>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</si>
  <si>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</si>
  <si>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</si>
  <si>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</si>
  <si>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</si>
  <si>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</si>
  <si>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</si>
  <si>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</si>
  <si>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</si>
  <si>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</si>
  <si>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</si>
  <si>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</si>
  <si>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</si>
  <si>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</si>
  <si>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</si>
  <si>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</si>
  <si>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</si>
  <si>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горячее блюдо</t>
  </si>
  <si>
    <t>Напиток</t>
  </si>
  <si>
    <t>Чай с сахаром</t>
  </si>
  <si>
    <t>МАОУ "СОШ №1" город Северобайкальск</t>
  </si>
  <si>
    <t xml:space="preserve">Каша овсяная из "Геркулеса" </t>
  </si>
  <si>
    <t>Яйцо варёное</t>
  </si>
  <si>
    <t>Какао с молоком</t>
  </si>
  <si>
    <t>Гуляш из говядины</t>
  </si>
  <si>
    <t>Перловка отварная</t>
  </si>
  <si>
    <t>Сок фруктовый</t>
  </si>
  <si>
    <t>яйцо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</si>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</sst>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5" t="s">
        <v>1</v>
      </c>
      <c r="F1" s="6"/>
      <c r="G1" s="5"/>
      <c r="H1" s="5"/>
      <c r="I1" s="5" t="s">
        <v>2</v>
      </c>
      <c r="J1" s="7">
        <v>45565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18</v>
      </c>
      <c r="C5" s="26">
        <v>173</v>
      </c>
      <c r="D5" s="26" t="s">
        <v>22</v>
      </c>
      <c r="E5" s="27">
        <v>210</v>
      </c>
      <c r="F5" s="27">
        <v>19.649999999999999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3"/>
      <c r="B6" s="26" t="s">
        <v>28</v>
      </c>
      <c r="C6" s="26">
        <v>209</v>
      </c>
      <c r="D6" s="26" t="s">
        <v>23</v>
      </c>
      <c r="E6" s="27">
        <v>40</v>
      </c>
      <c r="F6" s="27">
        <v>16.329999999999998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3"/>
      <c r="B7" s="16" t="s">
        <v>19</v>
      </c>
      <c r="C7" s="26">
        <v>382</v>
      </c>
      <c r="D7" s="26" t="s">
        <v>24</v>
      </c>
      <c r="E7" s="27">
        <v>200</v>
      </c>
      <c r="F7" s="27">
        <v>14.3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3"/>
      <c r="B8" s="16" t="s">
        <v>16</v>
      </c>
      <c r="C8" s="26">
        <v>0</v>
      </c>
      <c r="D8" s="26" t="s">
        <v>16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3"/>
      <c r="B9" s="16" t="s">
        <v>17</v>
      </c>
      <c r="C9" s="26">
        <v>0</v>
      </c>
      <c r="D9" s="26" t="s">
        <v>17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4"/>
      <c r="B10" s="16"/>
      <c r="C10" s="28"/>
      <c r="D10" s="29" t="s">
        <v>15</v>
      </c>
      <c r="E10" s="30">
        <f t="shared" ref="E10:J10" si="0">SUM(E5:E9)</f>
        <v>500</v>
      </c>
      <c r="F10" s="30">
        <f t="shared" si="0"/>
        <v>54.78</v>
      </c>
      <c r="G10" s="28">
        <f t="shared" si="0"/>
        <v>600.52500000000009</v>
      </c>
      <c r="H10" s="28">
        <f t="shared" si="0"/>
        <v>20.774999999999999</v>
      </c>
      <c r="I10" s="28">
        <f t="shared" si="0"/>
        <v>21.784999999999997</v>
      </c>
      <c r="J10" s="28">
        <f t="shared" si="0"/>
        <v>79.914999999999992</v>
      </c>
    </row>
    <row r="11" spans="1:10" ht="20.25" customHeight="1" thickBot="1">
      <c r="A11" s="4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0.25" customHeight="1" thickBot="1">
      <c r="A12" s="4"/>
      <c r="B12" s="12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3"/>
      <c r="B13" s="13"/>
      <c r="C13" s="18"/>
      <c r="D13" s="21"/>
      <c r="E13" s="22"/>
      <c r="F13" s="24"/>
      <c r="G13" s="31"/>
      <c r="H13" s="25"/>
      <c r="I13" s="18"/>
      <c r="J13" s="18"/>
    </row>
    <row r="14" spans="1:10" ht="21">
      <c r="A14" s="14" t="s">
        <v>14</v>
      </c>
      <c r="B14" s="11" t="s">
        <v>18</v>
      </c>
      <c r="C14" s="26">
        <v>260</v>
      </c>
      <c r="D14" s="26" t="s">
        <v>25</v>
      </c>
      <c r="E14" s="27">
        <v>100</v>
      </c>
      <c r="F14" s="27">
        <v>52.09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4"/>
      <c r="B15" s="26" t="s">
        <v>29</v>
      </c>
      <c r="C15" s="26">
        <v>171</v>
      </c>
      <c r="D15" s="26" t="s">
        <v>26</v>
      </c>
      <c r="E15" s="27">
        <v>200</v>
      </c>
      <c r="F15" s="27">
        <v>6.34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4"/>
      <c r="B16" s="26" t="s">
        <v>27</v>
      </c>
      <c r="C16" s="26"/>
      <c r="D16" s="26" t="s">
        <v>27</v>
      </c>
      <c r="E16" s="27">
        <v>200</v>
      </c>
      <c r="F16" s="27">
        <v>39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4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4"/>
      <c r="B18" s="16" t="s">
        <v>16</v>
      </c>
      <c r="C18" s="26">
        <v>0</v>
      </c>
      <c r="D18" s="26" t="s">
        <v>16</v>
      </c>
      <c r="E18" s="27">
        <v>45</v>
      </c>
      <c r="F18" s="27">
        <v>4.0599999999999996</v>
      </c>
      <c r="G18" s="26">
        <f>2.338*E18</f>
        <v>105.21000000000001</v>
      </c>
      <c r="H18" s="26">
        <f>0.079*E18</f>
        <v>3.5550000000000002</v>
      </c>
      <c r="I18" s="26">
        <f>0.01*E18</f>
        <v>0.45</v>
      </c>
      <c r="J18" s="26">
        <f>0.483*E18</f>
        <v>21.734999999999999</v>
      </c>
    </row>
    <row r="19" spans="1:10" ht="20.25">
      <c r="A19" s="4"/>
      <c r="B19" s="16" t="s">
        <v>17</v>
      </c>
      <c r="C19" s="26">
        <v>0</v>
      </c>
      <c r="D19" s="26" t="s">
        <v>17</v>
      </c>
      <c r="E19" s="27">
        <v>45</v>
      </c>
      <c r="F19" s="27">
        <v>4.0599999999999996</v>
      </c>
      <c r="G19" s="26">
        <f>2.299*E19</f>
        <v>103.455</v>
      </c>
      <c r="H19" s="26">
        <f>0.056*E19</f>
        <v>2.52</v>
      </c>
      <c r="I19" s="26">
        <f>0.011*E19</f>
        <v>0.495</v>
      </c>
      <c r="J19" s="26">
        <f>0.494*E19</f>
        <v>22.23</v>
      </c>
    </row>
    <row r="20" spans="1:10" ht="24" customHeight="1" thickBot="1">
      <c r="A20" s="4"/>
      <c r="B20" s="16"/>
      <c r="C20" s="28"/>
      <c r="D20" s="29" t="s">
        <v>15</v>
      </c>
      <c r="E20" s="30">
        <f>SUM(E14:E19)</f>
        <v>790</v>
      </c>
      <c r="F20" s="30">
        <f>SUM(F14:F19)</f>
        <v>107.64000000000001</v>
      </c>
      <c r="G20" s="28">
        <f>SUM(G14:G19)</f>
        <v>818.86500000000012</v>
      </c>
      <c r="H20" s="28">
        <f>SUM(H14:H19)</f>
        <v>26.664999999999999</v>
      </c>
      <c r="I20" s="28">
        <f>SUM(I14:I19)</f>
        <v>22.084999999999997</v>
      </c>
      <c r="J20" s="28">
        <f t="shared" ref="J20" si="1">SUM(J14:J19)</f>
        <v>128.535</v>
      </c>
    </row>
    <row r="21" spans="1:10" ht="21.75" thickBot="1">
      <c r="A21" s="15"/>
      <c r="B21" s="12"/>
      <c r="C21" s="28"/>
      <c r="D21" s="29"/>
      <c r="E21" s="30"/>
      <c r="F21" s="30"/>
      <c r="G21" s="28"/>
      <c r="H21" s="28"/>
      <c r="I21" s="28"/>
      <c r="J21" s="28"/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2024-09-28T09:30:11Z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