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J7"/>
  <c r="I7"/>
  <c r="H7"/>
  <c r="G7"/>
  <c r="J16"/>
  <c r="I16"/>
  <c r="H16"/>
  <c r="G16"/>
  <c r="J15"/>
  <c r="I15"/>
  <c r="H15"/>
  <c r="G15"/>
  <c r="E21" l="1"/>
  <c r="F21"/>
  <c r="J21"/>
  <c r="I21"/>
  <c r="H21"/>
  <c r="G21"/>
  <c r="F12"/>
  <c r="E12"/>
  <c r="G12"/>
  <c r="H12"/>
  <c r="I12"/>
  <c r="J12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<sst xmlns="http://schemas.openxmlformats.org/spreadsheetml/2006/main" count="36" uniqueCount="26">
  <si>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</si>
  <si>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</si>
  <si>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</si>
  <si>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</si>
  <si>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</si>
  <si>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</si>
  <si>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</si>
  <si>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</si>
  <si>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</si>
  <si>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</si>
  <si>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</si>
  <si>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</si>
  <si>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</si>
  <si>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</si>
  <si>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</si>
  <si>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</si>
  <si>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Хлеб ржаной</t>
  </si>
  <si>
    <t>Хлеб бел.</t>
  </si>
  <si>
    <t xml:space="preserve">Хлеб ржаной </t>
  </si>
  <si>
    <t>Гор.напиток</t>
  </si>
  <si>
    <t>Гор.блюдо</t>
  </si>
  <si>
    <t>Чай с сахаром</t>
  </si>
  <si>
    <t>2 блюдо</t>
  </si>
  <si>
    <t>Перловка отварная</t>
  </si>
  <si>
    <t>Говядина, тушеная в соусе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</si>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</sst>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4" t="s">
        <v>25</v>
      </c>
      <c r="C1" s="35"/>
      <c r="D1" s="36"/>
      <c r="E1" s="30" t="s">
        <v>1</v>
      </c>
      <c r="F1" s="31"/>
      <c r="G1" s="30"/>
      <c r="H1" s="30"/>
      <c r="I1" s="30" t="s">
        <v>2</v>
      </c>
      <c r="J1" s="32">
        <v>45561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/>
      <c r="C4" s="13"/>
      <c r="D4" s="13"/>
      <c r="E4" s="14"/>
      <c r="F4" s="14"/>
      <c r="G4" s="13"/>
      <c r="H4" s="13"/>
      <c r="I4" s="13"/>
      <c r="J4" s="13"/>
    </row>
    <row r="5" spans="1:10">
      <c r="A5" s="6"/>
      <c r="B5" s="12" t="s">
        <v>22</v>
      </c>
      <c r="C5" s="13">
        <v>171</v>
      </c>
      <c r="D5" s="13" t="s">
        <v>23</v>
      </c>
      <c r="E5" s="14">
        <v>200</v>
      </c>
      <c r="F5" s="14">
        <v>7.69</v>
      </c>
      <c r="G5" s="13">
        <v>233.2</v>
      </c>
      <c r="H5" s="13">
        <v>5.97</v>
      </c>
      <c r="I5" s="13">
        <v>4.33</v>
      </c>
      <c r="J5" s="13">
        <v>42.68</v>
      </c>
    </row>
    <row r="6" spans="1:10">
      <c r="A6" s="6"/>
      <c r="B6" s="33" t="s">
        <v>20</v>
      </c>
      <c r="C6" s="13">
        <v>264</v>
      </c>
      <c r="D6" s="13" t="s">
        <v>24</v>
      </c>
      <c r="E6" s="14">
        <v>100</v>
      </c>
      <c r="F6" s="14">
        <v>56.4</v>
      </c>
      <c r="G6" s="13">
        <v>264</v>
      </c>
      <c r="H6" s="13">
        <v>15.27</v>
      </c>
      <c r="I6" s="13">
        <v>22.1</v>
      </c>
      <c r="J6" s="13">
        <v>1.9</v>
      </c>
    </row>
    <row r="7" spans="1:10">
      <c r="A7" s="6"/>
      <c r="B7" s="12" t="s">
        <v>17</v>
      </c>
      <c r="C7" s="13">
        <v>0</v>
      </c>
      <c r="D7" s="13" t="s">
        <v>15</v>
      </c>
      <c r="E7" s="14">
        <v>30</v>
      </c>
      <c r="F7" s="14">
        <v>2.7</v>
      </c>
      <c r="G7" s="13">
        <f>2.338*E7</f>
        <v>70.14</v>
      </c>
      <c r="H7" s="13">
        <f>0.079*E7</f>
        <v>2.37</v>
      </c>
      <c r="I7" s="13">
        <f>0.01*E7</f>
        <v>0.3</v>
      </c>
      <c r="J7" s="13">
        <f>0.483*E7</f>
        <v>14.49</v>
      </c>
    </row>
    <row r="8" spans="1:10">
      <c r="A8" s="6"/>
      <c r="B8" s="12" t="s">
        <v>18</v>
      </c>
      <c r="C8" s="13">
        <v>0</v>
      </c>
      <c r="D8" s="13" t="s">
        <v>16</v>
      </c>
      <c r="E8" s="14">
        <v>30</v>
      </c>
      <c r="F8" s="14">
        <v>2.7</v>
      </c>
      <c r="G8" s="13">
        <f>2.299*E8</f>
        <v>68.97</v>
      </c>
      <c r="H8" s="13">
        <f>0.056*E8</f>
        <v>1.68</v>
      </c>
      <c r="I8" s="13">
        <f>0.011*E8</f>
        <v>0.32999999999999996</v>
      </c>
      <c r="J8" s="13">
        <f>0.494*E8</f>
        <v>14.82</v>
      </c>
    </row>
    <row r="9" spans="1:10">
      <c r="A9" s="6"/>
      <c r="B9" s="33" t="s">
        <v>19</v>
      </c>
      <c r="C9" s="13">
        <v>376</v>
      </c>
      <c r="D9" s="13" t="s">
        <v>21</v>
      </c>
      <c r="E9" s="14">
        <v>200</v>
      </c>
      <c r="F9" s="14">
        <v>2.7</v>
      </c>
      <c r="G9" s="13">
        <v>60</v>
      </c>
      <c r="H9" s="13">
        <v>7.0000000000000007E-2</v>
      </c>
      <c r="I9" s="13">
        <v>0.02</v>
      </c>
      <c r="J9" s="13">
        <v>15</v>
      </c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16"/>
      <c r="D11" s="17"/>
      <c r="E11" s="18"/>
      <c r="F11" s="19"/>
      <c r="G11" s="18"/>
      <c r="H11" s="18"/>
      <c r="I11" s="18"/>
      <c r="J11" s="20"/>
    </row>
    <row r="12" spans="1:10" ht="19.5" thickBot="1">
      <c r="A12" s="7"/>
      <c r="B12" s="21"/>
      <c r="C12" s="22"/>
      <c r="D12" s="23"/>
      <c r="E12" s="24">
        <f>SUM(E4:E11)</f>
        <v>560</v>
      </c>
      <c r="F12" s="24">
        <f>SUM(F4:F11)</f>
        <v>72.190000000000012</v>
      </c>
      <c r="G12" s="24">
        <f t="shared" ref="G12:J12" si="0">SUM(G4:G11)</f>
        <v>696.31000000000006</v>
      </c>
      <c r="H12" s="24">
        <f t="shared" si="0"/>
        <v>25.36</v>
      </c>
      <c r="I12" s="24">
        <f t="shared" si="0"/>
        <v>27.08</v>
      </c>
      <c r="J12" s="24">
        <f t="shared" si="0"/>
        <v>88.89</v>
      </c>
    </row>
    <row r="13" spans="1:10">
      <c r="A13" s="8" t="s">
        <v>14</v>
      </c>
      <c r="B13" s="12" t="s">
        <v>22</v>
      </c>
      <c r="C13" s="13">
        <v>171</v>
      </c>
      <c r="D13" s="13" t="s">
        <v>23</v>
      </c>
      <c r="E13" s="14">
        <v>250</v>
      </c>
      <c r="F13" s="14">
        <v>9.61</v>
      </c>
      <c r="G13" s="13">
        <v>291.5</v>
      </c>
      <c r="H13" s="13">
        <v>7.46</v>
      </c>
      <c r="I13" s="13">
        <v>5.41</v>
      </c>
      <c r="J13" s="13">
        <v>53.35</v>
      </c>
    </row>
    <row r="14" spans="1:10">
      <c r="A14" s="9"/>
      <c r="B14" s="33" t="s">
        <v>20</v>
      </c>
      <c r="C14" s="13">
        <v>264</v>
      </c>
      <c r="D14" s="13" t="s">
        <v>24</v>
      </c>
      <c r="E14" s="14">
        <v>100</v>
      </c>
      <c r="F14" s="14">
        <v>56.4</v>
      </c>
      <c r="G14" s="13">
        <v>264</v>
      </c>
      <c r="H14" s="13">
        <v>15.27</v>
      </c>
      <c r="I14" s="13">
        <v>22.1</v>
      </c>
      <c r="J14" s="13">
        <v>1.9</v>
      </c>
    </row>
    <row r="15" spans="1:10">
      <c r="A15" s="9"/>
      <c r="B15" s="12" t="s">
        <v>17</v>
      </c>
      <c r="C15" s="13">
        <v>0</v>
      </c>
      <c r="D15" s="13" t="s">
        <v>15</v>
      </c>
      <c r="E15" s="14">
        <v>60</v>
      </c>
      <c r="F15" s="14">
        <v>5.4</v>
      </c>
      <c r="G15" s="13">
        <f>2.338*E15</f>
        <v>140.28</v>
      </c>
      <c r="H15" s="13">
        <f>0.079*E15</f>
        <v>4.74</v>
      </c>
      <c r="I15" s="13">
        <f>0.01*E15</f>
        <v>0.6</v>
      </c>
      <c r="J15" s="13">
        <f>0.483*E15</f>
        <v>28.98</v>
      </c>
    </row>
    <row r="16" spans="1:10">
      <c r="A16" s="9"/>
      <c r="B16" s="12" t="s">
        <v>18</v>
      </c>
      <c r="C16" s="13">
        <v>0</v>
      </c>
      <c r="D16" s="13" t="s">
        <v>16</v>
      </c>
      <c r="E16" s="14">
        <v>60</v>
      </c>
      <c r="F16" s="14">
        <v>5.4</v>
      </c>
      <c r="G16" s="13">
        <f>2.299*E16</f>
        <v>137.94</v>
      </c>
      <c r="H16" s="13">
        <f>0.056*E16</f>
        <v>3.36</v>
      </c>
      <c r="I16" s="13">
        <f>0.011*E16</f>
        <v>0.65999999999999992</v>
      </c>
      <c r="J16" s="13">
        <f>0.494*E16</f>
        <v>29.64</v>
      </c>
    </row>
    <row r="17" spans="1:10">
      <c r="A17" s="9"/>
      <c r="B17" s="33" t="s">
        <v>19</v>
      </c>
      <c r="C17" s="13">
        <v>376</v>
      </c>
      <c r="D17" s="13" t="s">
        <v>21</v>
      </c>
      <c r="E17" s="14">
        <v>200</v>
      </c>
      <c r="F17" s="14">
        <v>2.7</v>
      </c>
      <c r="G17" s="13">
        <v>60</v>
      </c>
      <c r="H17" s="13">
        <v>7.0000000000000007E-2</v>
      </c>
      <c r="I17" s="13">
        <v>0.02</v>
      </c>
      <c r="J17" s="13">
        <v>15</v>
      </c>
    </row>
    <row r="18" spans="1:10">
      <c r="A18" s="9"/>
      <c r="B18" s="12"/>
      <c r="C18" s="13"/>
      <c r="D18" s="13"/>
      <c r="E18" s="14"/>
      <c r="F18" s="14"/>
      <c r="G18" s="13"/>
      <c r="H18" s="13"/>
      <c r="I18" s="13"/>
      <c r="J18" s="13"/>
    </row>
    <row r="19" spans="1:10">
      <c r="A19" s="9"/>
      <c r="B19" s="25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>
      <c r="A21" s="7"/>
      <c r="B21" s="22"/>
      <c r="C21" s="22"/>
      <c r="D21" s="23"/>
      <c r="E21" s="24">
        <f>SUM(E13:E20)</f>
        <v>670</v>
      </c>
      <c r="F21" s="24">
        <f>SUM(F13:F20)</f>
        <v>79.510000000000005</v>
      </c>
      <c r="G21" s="24">
        <f t="shared" ref="G21:J21" si="1">SUM(G13:G20)</f>
        <v>893.72</v>
      </c>
      <c r="H21" s="24">
        <f t="shared" si="1"/>
        <v>30.9</v>
      </c>
      <c r="I21" s="24">
        <f t="shared" si="1"/>
        <v>28.790000000000003</v>
      </c>
      <c r="J21" s="24">
        <f t="shared" si="1"/>
        <v>128.87</v>
      </c>
    </row>
    <row r="22" spans="1:10">
      <c r="B22" s="30"/>
      <c r="C22" s="30"/>
      <c r="D22" s="30"/>
      <c r="E22" s="30"/>
      <c r="F22" s="30"/>
      <c r="G22" s="30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2024-09-25T14:32:01Z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