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J16"/>
  <c r="I16"/>
  <c r="H16"/>
  <c r="G16"/>
  <c r="J15"/>
  <c r="I15"/>
  <c r="H15"/>
  <c r="G15"/>
  <c r="J8"/>
  <c r="I8"/>
  <c r="H8"/>
  <c r="G8"/>
  <c r="J7"/>
  <c r="I7"/>
  <c r="H7"/>
  <c r="G7"/>
  <c r="E21" l="1"/>
  <c r="F21"/>
  <c r="J21"/>
  <c r="I21"/>
  <c r="H21"/>
  <c r="G21"/>
  <c r="F12"/>
  <c r="E12"/>
  <c r="G12"/>
  <c r="H12"/>
  <c r="I12"/>
  <c r="J12"/>
</calcChain>
</file>

<file path=xl/sharedStrings.xml><?xml version="1.0" encoding="utf-8"?>
<sst xmlns="http://schemas.openxmlformats.org/spreadsheetml/2006/main" count="34" uniqueCount="26">
  <si>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</si>
  <si>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</si>
  <si>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</si>
  <si>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</si>
  <si>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</si>
  <si>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</si>
  <si>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</si>
  <si>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</si>
  <si>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</si>
  <si>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</si>
  <si>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</si>
  <si>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</si>
  <si>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</si>
  <si>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</si>
  <si>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</si>
  <si>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пшеничный</t>
  </si>
  <si>
    <t>Хлеб ржаной</t>
  </si>
  <si>
    <t>Хлеб бел.</t>
  </si>
  <si>
    <t xml:space="preserve">Хлеб ржаной </t>
  </si>
  <si>
    <t>Гор.напиток</t>
  </si>
  <si>
    <t>Плов</t>
  </si>
  <si>
    <t>Чай с лимоном</t>
  </si>
  <si>
    <t xml:space="preserve"> гор. блюдо</t>
  </si>
  <si>
    <t>Сок фруктовый</t>
  </si>
  <si>
    <t>Сок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</si>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</sst>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/>
    <xf numFmtId="0" fontId="2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9" width="8.42578125" style="1" customWidth="1"/>
    <col min="10" max="10" width="14.7109375" style="1" customWidth="1"/>
    <col min="11" max="16384" width="49.42578125" style="1"/>
  </cols>
  <sheetData>
    <row r="1" spans="1:10">
      <c r="A1" s="2" t="s">
        <v>0</v>
      </c>
      <c r="B1" s="35" t="s">
        <v>25</v>
      </c>
      <c r="C1" s="36"/>
      <c r="D1" s="37"/>
      <c r="E1" s="30" t="s">
        <v>1</v>
      </c>
      <c r="F1" s="31"/>
      <c r="G1" s="30"/>
      <c r="H1" s="30"/>
      <c r="I1" s="30" t="s">
        <v>2</v>
      </c>
      <c r="J1" s="32">
        <v>45554</v>
      </c>
    </row>
    <row r="2" spans="1:10" ht="7.5" customHeight="1"/>
    <row r="3" spans="1:10" ht="19.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0" t="s">
        <v>12</v>
      </c>
    </row>
    <row r="4" spans="1:10" ht="19.5" thickTop="1">
      <c r="A4" s="5" t="s">
        <v>13</v>
      </c>
      <c r="B4" s="11"/>
      <c r="C4" s="13"/>
      <c r="D4" s="13"/>
      <c r="E4" s="14"/>
      <c r="F4" s="14"/>
      <c r="G4" s="13"/>
      <c r="H4" s="13"/>
      <c r="I4" s="13"/>
      <c r="J4" s="13"/>
    </row>
    <row r="5" spans="1:10">
      <c r="A5" s="6"/>
      <c r="B5" s="12" t="s">
        <v>22</v>
      </c>
      <c r="C5" s="13">
        <v>265</v>
      </c>
      <c r="D5" s="13" t="s">
        <v>20</v>
      </c>
      <c r="E5" s="14">
        <v>250</v>
      </c>
      <c r="F5" s="14">
        <v>63.4</v>
      </c>
      <c r="G5" s="34">
        <v>478</v>
      </c>
      <c r="H5" s="13">
        <v>18.600000000000001</v>
      </c>
      <c r="I5" s="13">
        <v>21.9</v>
      </c>
      <c r="J5" s="13">
        <v>47.5</v>
      </c>
    </row>
    <row r="6" spans="1:10">
      <c r="A6" s="6"/>
      <c r="B6" s="33" t="s">
        <v>19</v>
      </c>
      <c r="C6" s="13">
        <v>377</v>
      </c>
      <c r="D6" s="13" t="s">
        <v>21</v>
      </c>
      <c r="E6" s="14">
        <v>200</v>
      </c>
      <c r="F6" s="14">
        <v>4.0199999999999996</v>
      </c>
      <c r="G6" s="13">
        <v>62</v>
      </c>
      <c r="H6" s="13">
        <v>0.13</v>
      </c>
      <c r="I6" s="13">
        <v>0.02</v>
      </c>
      <c r="J6" s="13">
        <v>15.2</v>
      </c>
    </row>
    <row r="7" spans="1:10">
      <c r="A7" s="6"/>
      <c r="B7" s="12" t="s">
        <v>17</v>
      </c>
      <c r="C7" s="13">
        <v>0</v>
      </c>
      <c r="D7" s="13" t="s">
        <v>15</v>
      </c>
      <c r="E7" s="14">
        <v>30</v>
      </c>
      <c r="F7" s="14">
        <v>2.7</v>
      </c>
      <c r="G7" s="13">
        <f>2.338*E7</f>
        <v>70.14</v>
      </c>
      <c r="H7" s="13">
        <f>0.079*E7</f>
        <v>2.37</v>
      </c>
      <c r="I7" s="13">
        <f>0.01*E7</f>
        <v>0.3</v>
      </c>
      <c r="J7" s="13">
        <f>0.483*E7</f>
        <v>14.49</v>
      </c>
    </row>
    <row r="8" spans="1:10">
      <c r="A8" s="6"/>
      <c r="B8" s="12" t="s">
        <v>18</v>
      </c>
      <c r="C8" s="13">
        <v>0</v>
      </c>
      <c r="D8" s="13" t="s">
        <v>16</v>
      </c>
      <c r="E8" s="14">
        <v>30</v>
      </c>
      <c r="F8" s="14">
        <v>2.7</v>
      </c>
      <c r="G8" s="13">
        <f>2.299*E8</f>
        <v>68.97</v>
      </c>
      <c r="H8" s="13">
        <f>0.056*E8</f>
        <v>1.68</v>
      </c>
      <c r="I8" s="13">
        <f>0.011*E8</f>
        <v>0.32999999999999996</v>
      </c>
      <c r="J8" s="13">
        <f>0.494*E8</f>
        <v>14.82</v>
      </c>
    </row>
    <row r="9" spans="1:10">
      <c r="A9" s="6"/>
      <c r="B9" s="12"/>
      <c r="C9" s="13"/>
      <c r="D9" s="13"/>
      <c r="E9" s="14"/>
      <c r="F9" s="14"/>
      <c r="G9" s="13"/>
      <c r="H9" s="13"/>
      <c r="I9" s="13"/>
      <c r="J9" s="13"/>
    </row>
    <row r="10" spans="1:10">
      <c r="A10" s="6"/>
      <c r="B10" s="12"/>
      <c r="C10" s="13"/>
      <c r="D10" s="13"/>
      <c r="E10" s="14"/>
      <c r="F10" s="14"/>
      <c r="G10" s="13"/>
      <c r="H10" s="13"/>
      <c r="I10" s="13"/>
      <c r="J10" s="13"/>
    </row>
    <row r="11" spans="1:10">
      <c r="A11" s="6"/>
      <c r="B11" s="15"/>
      <c r="C11" s="16"/>
      <c r="D11" s="17"/>
      <c r="E11" s="18"/>
      <c r="F11" s="19"/>
      <c r="G11" s="18"/>
      <c r="H11" s="18"/>
      <c r="I11" s="18"/>
      <c r="J11" s="20"/>
    </row>
    <row r="12" spans="1:10" ht="19.5" thickBot="1">
      <c r="A12" s="7"/>
      <c r="B12" s="21"/>
      <c r="C12" s="22"/>
      <c r="D12" s="23"/>
      <c r="E12" s="24">
        <f>SUM(E4:E11)</f>
        <v>510</v>
      </c>
      <c r="F12" s="24">
        <f>SUM(F4:F11)</f>
        <v>72.820000000000007</v>
      </c>
      <c r="G12" s="24">
        <f t="shared" ref="G12:J12" si="0">SUM(G4:G11)</f>
        <v>679.11</v>
      </c>
      <c r="H12" s="24">
        <f t="shared" si="0"/>
        <v>22.78</v>
      </c>
      <c r="I12" s="24">
        <f t="shared" si="0"/>
        <v>22.549999999999997</v>
      </c>
      <c r="J12" s="24">
        <f t="shared" si="0"/>
        <v>92.009999999999991</v>
      </c>
    </row>
    <row r="13" spans="1:10">
      <c r="A13" s="8" t="s">
        <v>14</v>
      </c>
      <c r="B13" s="12" t="s">
        <v>22</v>
      </c>
      <c r="C13" s="13">
        <v>265</v>
      </c>
      <c r="D13" s="13" t="s">
        <v>20</v>
      </c>
      <c r="E13" s="14">
        <v>250</v>
      </c>
      <c r="F13" s="14">
        <v>63.4</v>
      </c>
      <c r="G13" s="34">
        <v>478</v>
      </c>
      <c r="H13" s="13">
        <v>18.600000000000001</v>
      </c>
      <c r="I13" s="13">
        <v>21.9</v>
      </c>
      <c r="J13" s="13">
        <v>47.5</v>
      </c>
    </row>
    <row r="14" spans="1:10">
      <c r="A14" s="9"/>
      <c r="B14" s="12" t="s">
        <v>19</v>
      </c>
      <c r="C14" s="13">
        <v>377</v>
      </c>
      <c r="D14" s="13" t="s">
        <v>21</v>
      </c>
      <c r="E14" s="14">
        <v>200</v>
      </c>
      <c r="F14" s="14">
        <v>4.0199999999999996</v>
      </c>
      <c r="G14" s="13">
        <v>62</v>
      </c>
      <c r="H14" s="13">
        <v>0.13</v>
      </c>
      <c r="I14" s="13">
        <v>0.02</v>
      </c>
      <c r="J14" s="13">
        <v>15.2</v>
      </c>
    </row>
    <row r="15" spans="1:10">
      <c r="A15" s="9"/>
      <c r="B15" s="12" t="s">
        <v>17</v>
      </c>
      <c r="C15" s="13">
        <v>0</v>
      </c>
      <c r="D15" s="13" t="s">
        <v>15</v>
      </c>
      <c r="E15" s="14">
        <v>60</v>
      </c>
      <c r="F15" s="14">
        <v>5.4</v>
      </c>
      <c r="G15" s="13">
        <f>2.338*E15</f>
        <v>140.28</v>
      </c>
      <c r="H15" s="13">
        <f>0.079*E15</f>
        <v>4.74</v>
      </c>
      <c r="I15" s="13">
        <f>0.01*E15</f>
        <v>0.6</v>
      </c>
      <c r="J15" s="13">
        <f>0.483*E15</f>
        <v>28.98</v>
      </c>
    </row>
    <row r="16" spans="1:10">
      <c r="A16" s="9"/>
      <c r="B16" s="12" t="s">
        <v>18</v>
      </c>
      <c r="C16" s="13">
        <v>0</v>
      </c>
      <c r="D16" s="13" t="s">
        <v>16</v>
      </c>
      <c r="E16" s="14">
        <v>60</v>
      </c>
      <c r="F16" s="14">
        <v>5.4</v>
      </c>
      <c r="G16" s="13">
        <f>2.299*E16</f>
        <v>137.94</v>
      </c>
      <c r="H16" s="13">
        <f>0.056*E16</f>
        <v>3.36</v>
      </c>
      <c r="I16" s="13">
        <f>0.011*E16</f>
        <v>0.65999999999999992</v>
      </c>
      <c r="J16" s="13">
        <f>0.494*E16</f>
        <v>29.64</v>
      </c>
    </row>
    <row r="17" spans="1:10">
      <c r="A17" s="9"/>
      <c r="B17" s="12" t="s">
        <v>24</v>
      </c>
      <c r="C17" s="13"/>
      <c r="D17" s="13" t="s">
        <v>23</v>
      </c>
      <c r="E17" s="14">
        <v>200</v>
      </c>
      <c r="F17" s="14">
        <v>39</v>
      </c>
      <c r="G17" s="13">
        <f>0.48*E17</f>
        <v>96</v>
      </c>
      <c r="H17" s="13">
        <f>0*E17</f>
        <v>0</v>
      </c>
      <c r="I17" s="13">
        <f>0*E17</f>
        <v>0</v>
      </c>
      <c r="J17" s="13">
        <f>0.12*E17</f>
        <v>24</v>
      </c>
    </row>
    <row r="18" spans="1:10">
      <c r="A18" s="9"/>
      <c r="B18" s="12"/>
      <c r="C18" s="13"/>
      <c r="D18" s="13"/>
      <c r="E18" s="14"/>
      <c r="F18" s="14"/>
      <c r="G18" s="13"/>
      <c r="H18" s="13"/>
      <c r="I18" s="13"/>
      <c r="J18" s="13"/>
    </row>
    <row r="19" spans="1:10">
      <c r="A19" s="9"/>
      <c r="B19" s="25"/>
      <c r="C19" s="13"/>
      <c r="D19" s="13"/>
      <c r="E19" s="14"/>
      <c r="F19" s="14"/>
      <c r="G19" s="13"/>
      <c r="H19" s="13"/>
      <c r="I19" s="13"/>
      <c r="J19" s="13"/>
    </row>
    <row r="20" spans="1:10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>
      <c r="A21" s="7"/>
      <c r="B21" s="22"/>
      <c r="C21" s="22"/>
      <c r="D21" s="23"/>
      <c r="E21" s="24">
        <f>SUM(E13:E20)</f>
        <v>770</v>
      </c>
      <c r="F21" s="24">
        <f>SUM(F13:F20)</f>
        <v>117.22000000000001</v>
      </c>
      <c r="G21" s="24">
        <f t="shared" ref="G21:J21" si="1">SUM(G13:G20)</f>
        <v>914.22</v>
      </c>
      <c r="H21" s="24">
        <f t="shared" si="1"/>
        <v>26.83</v>
      </c>
      <c r="I21" s="24">
        <f t="shared" si="1"/>
        <v>23.18</v>
      </c>
      <c r="J21" s="24">
        <f t="shared" si="1"/>
        <v>145.32</v>
      </c>
    </row>
    <row r="22" spans="1:10">
      <c r="B22" s="30"/>
      <c r="C22" s="30"/>
      <c r="D22" s="30"/>
      <c r="E22" s="30"/>
      <c r="F22" s="30"/>
      <c r="G22" s="30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2024-09-18T13:53:27Z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