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1" l="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<sst xmlns="http://schemas.openxmlformats.org/spreadsheetml/2006/main" count="43" uniqueCount="27">
  <si>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</si>
  <si>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</si>
  <si>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</si>
  <si>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</si>
  <si>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</si>
  <si>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</si>
  <si>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</si>
  <si>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</si>
  <si>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</si>
  <si>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</si>
  <si>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</si>
  <si>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</si>
  <si>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</si>
  <si>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</si>
  <si>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</si>
  <si>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</si>
  <si>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</si>
  <si>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</si>
  <si>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</si>
  <si>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</si>
  <si>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гарнир</t>
  </si>
  <si>
    <t xml:space="preserve">Котлета из  говядины </t>
  </si>
  <si>
    <t>Гречка отварная</t>
  </si>
  <si>
    <t>Помидор свежий</t>
  </si>
  <si>
    <t>Чай с сахаром</t>
  </si>
  <si>
    <t>овощ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</si>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</sst>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26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45541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268</v>
      </c>
      <c r="D5" s="26" t="s">
        <v>21</v>
      </c>
      <c r="E5" s="27">
        <v>105</v>
      </c>
      <c r="F5" s="27">
        <v>51.49</v>
      </c>
      <c r="G5" s="26">
        <v>289</v>
      </c>
      <c r="H5" s="26">
        <v>15.8</v>
      </c>
      <c r="I5" s="26">
        <v>18.920000000000002</v>
      </c>
      <c r="J5" s="26">
        <v>13.16</v>
      </c>
    </row>
    <row r="6" spans="1:10" ht="20.25">
      <c r="A6" s="6"/>
      <c r="B6" s="16" t="s">
        <v>20</v>
      </c>
      <c r="C6" s="26">
        <v>171</v>
      </c>
      <c r="D6" s="26" t="s">
        <v>22</v>
      </c>
      <c r="E6" s="27">
        <v>200</v>
      </c>
      <c r="F6" s="27">
        <v>10.5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25</v>
      </c>
      <c r="C7" s="26">
        <v>71</v>
      </c>
      <c r="D7" s="26" t="s">
        <v>23</v>
      </c>
      <c r="E7" s="27">
        <v>50</v>
      </c>
      <c r="F7" s="27">
        <v>12.5</v>
      </c>
      <c r="G7" s="26">
        <f>0.22*E7</f>
        <v>11</v>
      </c>
      <c r="H7" s="26">
        <f>0.011*E7</f>
        <v>0.54999999999999993</v>
      </c>
      <c r="I7" s="26">
        <f>0.002*E7</f>
        <v>0.1</v>
      </c>
      <c r="J7" s="26">
        <f>0.038*E7</f>
        <v>1.9</v>
      </c>
    </row>
    <row r="8" spans="1:10" ht="20.25">
      <c r="A8" s="6"/>
      <c r="B8" s="16" t="s">
        <v>16</v>
      </c>
      <c r="C8" s="26">
        <v>376</v>
      </c>
      <c r="D8" s="26" t="s">
        <v>24</v>
      </c>
      <c r="E8" s="27">
        <v>200</v>
      </c>
      <c r="F8" s="27">
        <v>2.09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25</v>
      </c>
      <c r="F9" s="27">
        <v>2.25</v>
      </c>
      <c r="G9" s="26">
        <f>2.338*E9</f>
        <v>58.45</v>
      </c>
      <c r="H9" s="26">
        <f>0.079*E9</f>
        <v>1.9750000000000001</v>
      </c>
      <c r="I9" s="26">
        <f>0.01*E9</f>
        <v>0.25</v>
      </c>
      <c r="J9" s="26">
        <f>0.483*E9</f>
        <v>12.074999999999999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25</v>
      </c>
      <c r="F10" s="27">
        <v>2.25</v>
      </c>
      <c r="G10" s="26">
        <f>2.299*E10</f>
        <v>57.475000000000001</v>
      </c>
      <c r="H10" s="26">
        <f>0.056*E10</f>
        <v>1.4000000000000001</v>
      </c>
      <c r="I10" s="26">
        <f>0.011*E10</f>
        <v>0.27499999999999997</v>
      </c>
      <c r="J10" s="26">
        <f>0.494*E10</f>
        <v>12.35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605</v>
      </c>
      <c r="F11" s="30">
        <f t="shared" si="0"/>
        <v>81.080000000000013</v>
      </c>
      <c r="G11" s="28">
        <f t="shared" si="0"/>
        <v>787.12500000000011</v>
      </c>
      <c r="H11" s="28">
        <f t="shared" si="0"/>
        <v>31.235000000000003</v>
      </c>
      <c r="I11" s="28">
        <f t="shared" si="0"/>
        <v>26.165000000000003</v>
      </c>
      <c r="J11" s="28">
        <f t="shared" si="0"/>
        <v>106.19500000000001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268</v>
      </c>
      <c r="D14" s="26" t="s">
        <v>21</v>
      </c>
      <c r="E14" s="27">
        <v>105</v>
      </c>
      <c r="F14" s="27">
        <v>51.49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16" t="s">
        <v>20</v>
      </c>
      <c r="C15" s="26">
        <v>171</v>
      </c>
      <c r="D15" s="26" t="s">
        <v>22</v>
      </c>
      <c r="E15" s="27">
        <v>200</v>
      </c>
      <c r="F15" s="27">
        <v>10.5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25</v>
      </c>
      <c r="C16" s="26">
        <v>71</v>
      </c>
      <c r="D16" s="26" t="s">
        <v>23</v>
      </c>
      <c r="E16" s="27">
        <v>50</v>
      </c>
      <c r="F16" s="27">
        <v>12.5</v>
      </c>
      <c r="G16" s="26">
        <f>0.22*E16</f>
        <v>11</v>
      </c>
      <c r="H16" s="26">
        <f>0.011*E16</f>
        <v>0.54999999999999993</v>
      </c>
      <c r="I16" s="26">
        <f>0.002*E16</f>
        <v>0.1</v>
      </c>
      <c r="J16" s="26">
        <f>0.038*E16</f>
        <v>1.9</v>
      </c>
    </row>
    <row r="17" spans="1:10" ht="20.25">
      <c r="A17" s="7"/>
      <c r="B17" s="16" t="s">
        <v>16</v>
      </c>
      <c r="C17" s="26">
        <v>376</v>
      </c>
      <c r="D17" s="26" t="s">
        <v>24</v>
      </c>
      <c r="E17" s="27">
        <v>200</v>
      </c>
      <c r="F17" s="27">
        <v>2.09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60</v>
      </c>
      <c r="F18" s="27">
        <v>5.41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60</v>
      </c>
      <c r="F19" s="27">
        <v>5.41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" si="1">SUM(E14:E19)</f>
        <v>675</v>
      </c>
      <c r="F20" s="30">
        <f t="shared" ref="F20:J20" si="2">SUM(F14:F19)</f>
        <v>87.4</v>
      </c>
      <c r="G20" s="28">
        <f t="shared" si="2"/>
        <v>949.42000000000007</v>
      </c>
      <c r="H20" s="28">
        <f t="shared" si="2"/>
        <v>35.96</v>
      </c>
      <c r="I20" s="28">
        <f t="shared" si="2"/>
        <v>26.900000000000006</v>
      </c>
      <c r="J20" s="28">
        <f t="shared" si="2"/>
        <v>140.39000000000001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created xsi:type="dcterms:W3CDTF">2021-05-20T13:13:00Z</dcterms:created>
  <dcterms:modified xsi:type="dcterms:W3CDTF">2024-09-05T13:25:25Z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