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E12"/>
  <c r="J12"/>
  <c r="F12"/>
  <c r="J8"/>
  <c r="I8"/>
  <c r="H8"/>
  <c r="G8"/>
  <c r="J7"/>
  <c r="I7"/>
  <c r="I12" s="1"/>
  <c r="H7"/>
  <c r="H12" s="1"/>
  <c r="G7"/>
  <c r="G12" s="1"/>
</calcChain>
</file>

<file path=xl/sharedStrings.xml><?xml version="1.0" encoding="utf-8"?>
<sst xmlns="http://schemas.openxmlformats.org/spreadsheetml/2006/main" count="38" uniqueCount="27">
  <si>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</si>
  <si>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</si>
  <si>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</si>
  <si>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</si>
  <si>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</si>
  <si>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</si>
  <si>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</si>
  <si>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</si>
  <si>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</si>
  <si>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</si>
  <si>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</si>
  <si>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</si>
  <si>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</si>
  <si>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</si>
  <si>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</si>
  <si>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</si>
  <si>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</si>
  <si>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</si>
  <si>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Хлеб рж.</t>
  </si>
  <si>
    <t>Гречка отварная</t>
  </si>
  <si>
    <t>279/331</t>
  </si>
  <si>
    <t>Тефтеля в соусе</t>
  </si>
  <si>
    <t>Чай с сахаром</t>
  </si>
  <si>
    <t>2 Блюдо</t>
  </si>
  <si>
    <t>Гор.блюдо</t>
  </si>
  <si>
    <t>Гор.напиток</t>
  </si>
  <si>
    <t>МАОУ "СОШ 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</si>
</sst>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6" t="s">
        <v>26</v>
      </c>
      <c r="C1" s="37"/>
      <c r="D1" s="38"/>
      <c r="E1" s="32" t="s">
        <v>1</v>
      </c>
      <c r="F1" s="33"/>
      <c r="G1" s="32"/>
      <c r="H1" s="32"/>
      <c r="I1" s="32" t="s">
        <v>2</v>
      </c>
      <c r="J1" s="34">
        <v>45539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23</v>
      </c>
      <c r="C4" s="13">
        <v>171</v>
      </c>
      <c r="D4" s="13" t="s">
        <v>19</v>
      </c>
      <c r="E4" s="14">
        <v>200</v>
      </c>
      <c r="F4" s="14">
        <v>10.199999999999999</v>
      </c>
      <c r="G4" s="13">
        <v>311.2</v>
      </c>
      <c r="H4" s="13">
        <v>11.44</v>
      </c>
      <c r="I4" s="13">
        <v>6.6</v>
      </c>
      <c r="J4" s="13">
        <v>51.71</v>
      </c>
    </row>
    <row r="5" spans="1:10">
      <c r="A5" s="6"/>
      <c r="B5" s="12" t="s">
        <v>24</v>
      </c>
      <c r="C5" s="14" t="s">
        <v>20</v>
      </c>
      <c r="D5" s="13" t="s">
        <v>21</v>
      </c>
      <c r="E5" s="14">
        <v>130</v>
      </c>
      <c r="F5" s="14">
        <v>48.4</v>
      </c>
      <c r="G5" s="13">
        <v>193.95</v>
      </c>
      <c r="H5" s="13">
        <v>11.49</v>
      </c>
      <c r="I5" s="13">
        <v>11.15</v>
      </c>
      <c r="J5" s="13">
        <v>11.99</v>
      </c>
    </row>
    <row r="6" spans="1:10">
      <c r="A6" s="6"/>
      <c r="B6" s="12" t="s">
        <v>25</v>
      </c>
      <c r="C6" s="13">
        <v>376</v>
      </c>
      <c r="D6" s="13" t="s">
        <v>22</v>
      </c>
      <c r="E6" s="14">
        <v>200</v>
      </c>
      <c r="F6" s="14">
        <v>2.5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>
      <c r="A7" s="6"/>
      <c r="B7" s="35" t="s">
        <v>14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12" t="s">
        <v>18</v>
      </c>
      <c r="C8" s="13">
        <v>0</v>
      </c>
      <c r="D8" s="13" t="s">
        <v>17</v>
      </c>
      <c r="E8" s="14">
        <v>30</v>
      </c>
      <c r="F8" s="14">
        <v>2.7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/>
      <c r="C9" s="13"/>
      <c r="D9" s="13"/>
      <c r="E9" s="14"/>
      <c r="F9" s="14"/>
      <c r="G9" s="13"/>
      <c r="H9" s="13"/>
      <c r="I9" s="13"/>
      <c r="J9" s="13"/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5">
        <f>SUM(E4:E11)</f>
        <v>590</v>
      </c>
      <c r="F12" s="25">
        <f>SUM(F4:F11)</f>
        <v>66.5</v>
      </c>
      <c r="G12" s="25">
        <f t="shared" ref="G12:J12" si="0">SUM(G4:G11)</f>
        <v>704.26</v>
      </c>
      <c r="H12" s="25">
        <f t="shared" si="0"/>
        <v>27.05</v>
      </c>
      <c r="I12" s="25">
        <f t="shared" si="0"/>
        <v>18.399999999999999</v>
      </c>
      <c r="J12" s="25">
        <f t="shared" si="0"/>
        <v>108.00999999999999</v>
      </c>
    </row>
    <row r="13" spans="1:10">
      <c r="A13" s="8" t="s">
        <v>16</v>
      </c>
      <c r="B13" s="11" t="s">
        <v>23</v>
      </c>
      <c r="C13" s="13">
        <v>171</v>
      </c>
      <c r="D13" s="13" t="s">
        <v>19</v>
      </c>
      <c r="E13" s="14">
        <v>250</v>
      </c>
      <c r="F13" s="14">
        <v>12.75</v>
      </c>
      <c r="G13" s="13">
        <v>311.2</v>
      </c>
      <c r="H13" s="13">
        <v>11.44</v>
      </c>
      <c r="I13" s="13">
        <v>6.6</v>
      </c>
      <c r="J13" s="13">
        <v>51.71</v>
      </c>
    </row>
    <row r="14" spans="1:10">
      <c r="A14" s="9"/>
      <c r="B14" s="12" t="s">
        <v>24</v>
      </c>
      <c r="C14" s="14" t="s">
        <v>20</v>
      </c>
      <c r="D14" s="13" t="s">
        <v>21</v>
      </c>
      <c r="E14" s="14">
        <v>130</v>
      </c>
      <c r="F14" s="14">
        <v>48.4</v>
      </c>
      <c r="G14" s="13">
        <v>193.95</v>
      </c>
      <c r="H14" s="13">
        <v>11.49</v>
      </c>
      <c r="I14" s="13">
        <v>11.15</v>
      </c>
      <c r="J14" s="13">
        <v>11.99</v>
      </c>
    </row>
    <row r="15" spans="1:10">
      <c r="A15" s="9"/>
      <c r="B15" s="12" t="s">
        <v>25</v>
      </c>
      <c r="C15" s="13">
        <v>376</v>
      </c>
      <c r="D15" s="13" t="s">
        <v>22</v>
      </c>
      <c r="E15" s="14">
        <v>200</v>
      </c>
      <c r="F15" s="14">
        <v>2.5</v>
      </c>
      <c r="G15" s="13">
        <v>60</v>
      </c>
      <c r="H15" s="13">
        <v>7.0000000000000007E-2</v>
      </c>
      <c r="I15" s="13">
        <v>0.02</v>
      </c>
      <c r="J15" s="13">
        <v>15</v>
      </c>
    </row>
    <row r="16" spans="1:10">
      <c r="A16" s="9"/>
      <c r="B16" s="35" t="s">
        <v>14</v>
      </c>
      <c r="C16" s="13">
        <v>0</v>
      </c>
      <c r="D16" s="13" t="s">
        <v>15</v>
      </c>
      <c r="E16" s="14">
        <v>60</v>
      </c>
      <c r="F16" s="14">
        <v>5.4</v>
      </c>
      <c r="G16" s="13">
        <f>2.338*E16</f>
        <v>140.28</v>
      </c>
      <c r="H16" s="13">
        <f>0.079*E16</f>
        <v>4.74</v>
      </c>
      <c r="I16" s="13">
        <f>0.01*E16</f>
        <v>0.6</v>
      </c>
      <c r="J16" s="13">
        <f>0.483*E16</f>
        <v>28.98</v>
      </c>
    </row>
    <row r="17" spans="1:10">
      <c r="A17" s="9"/>
      <c r="B17" s="12" t="s">
        <v>18</v>
      </c>
      <c r="C17" s="13">
        <v>0</v>
      </c>
      <c r="D17" s="13" t="s">
        <v>17</v>
      </c>
      <c r="E17" s="14">
        <v>60</v>
      </c>
      <c r="F17" s="14">
        <v>5.4</v>
      </c>
      <c r="G17" s="13">
        <f>2.299*E17</f>
        <v>137.94</v>
      </c>
      <c r="H17" s="13">
        <f>0.056*E17</f>
        <v>3.36</v>
      </c>
      <c r="I17" s="13">
        <f>0.011*E17</f>
        <v>0.65999999999999992</v>
      </c>
      <c r="J17" s="13">
        <f>0.494*E17</f>
        <v>29.64</v>
      </c>
    </row>
    <row r="18" spans="1:10">
      <c r="A18" s="9"/>
      <c r="B18" s="27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7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7"/>
      <c r="C20" s="27"/>
      <c r="D20" s="28"/>
      <c r="E20" s="29"/>
      <c r="F20" s="30"/>
      <c r="G20" s="29"/>
      <c r="H20" s="29"/>
      <c r="I20" s="29"/>
      <c r="J20" s="31"/>
    </row>
    <row r="21" spans="1:10">
      <c r="A21" s="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B22" s="32"/>
      <c r="C22" s="32"/>
      <c r="D22" s="32"/>
      <c r="E22" s="32"/>
      <c r="F22" s="32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2024-09-03T13:33:06Z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