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7"/>
  <c r="I7"/>
  <c r="H7"/>
  <c r="G7"/>
  <c r="J6"/>
  <c r="I6"/>
  <c r="H6"/>
  <c r="G6"/>
  <c r="I5"/>
  <c r="H5"/>
  <c r="G21" l="1"/>
  <c r="J11"/>
  <c r="E21"/>
  <c r="F21"/>
  <c r="F11"/>
  <c r="E11"/>
  <c r="I11" l="1"/>
  <c r="G11"/>
  <c r="J21"/>
  <c r="I21"/>
  <c r="H21"/>
  <c r="H11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<sst xmlns="http://schemas.openxmlformats.org/spreadsheetml/2006/main" count="41" uniqueCount="34">
  <si>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</si>
  <si>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</si>
  <si>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</si>
  <si>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</si>
  <si>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</si>
  <si>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</si>
  <si>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</si>
  <si>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</si>
  <si>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</si>
  <si>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</si>
  <si>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</si>
  <si>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</si>
  <si>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</si>
  <si>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</si>
  <si>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</si>
  <si>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</si>
  <si>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</si>
  <si>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</si>
  <si>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</si>
  <si>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</si>
  <si>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</si>
  <si>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2 Блюдо</t>
  </si>
  <si>
    <t>Каша</t>
  </si>
  <si>
    <t>Сыр</t>
  </si>
  <si>
    <t xml:space="preserve">Каша овсяная из "Геркулеса" </t>
  </si>
  <si>
    <t>Кофейный напиток</t>
  </si>
  <si>
    <t>Яйцо варёное</t>
  </si>
  <si>
    <t>Яйцо</t>
  </si>
  <si>
    <t>Макароны отварные</t>
  </si>
  <si>
    <t>Говядина, тушеная в соусе</t>
  </si>
  <si>
    <t>Гор.блюдо</t>
  </si>
  <si>
    <t>Молоко 0,2</t>
  </si>
  <si>
    <t>Молоко</t>
  </si>
  <si>
    <t>МАОУ "СОШ №1"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</si>
</sst>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2" fontId="1" fillId="2" borderId="11" xfId="0" applyNumberFormat="1" applyFont="1" applyFill="1" applyBorder="1" applyProtection="1">
      <protection locked="0"/>
    </xf>
    <xf numFmtId="164" fontId="2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7" t="s">
        <v>33</v>
      </c>
      <c r="C1" s="28"/>
      <c r="D1" s="29"/>
      <c r="E1" s="18" t="s">
        <v>1</v>
      </c>
      <c r="F1" s="19"/>
      <c r="G1" s="18"/>
      <c r="H1" s="18"/>
      <c r="I1" s="18" t="s">
        <v>2</v>
      </c>
      <c r="J1" s="20">
        <v>45414</v>
      </c>
    </row>
    <row r="2" spans="1:10" ht="7.5" customHeight="1" thickBot="1"/>
    <row r="3" spans="1:10" ht="19.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8" t="s">
        <v>12</v>
      </c>
    </row>
    <row r="4" spans="1:10" ht="19.5" thickTop="1">
      <c r="A4" s="4" t="s">
        <v>13</v>
      </c>
      <c r="B4" s="9" t="s">
        <v>22</v>
      </c>
      <c r="C4" s="10">
        <v>173</v>
      </c>
      <c r="D4" s="10" t="s">
        <v>24</v>
      </c>
      <c r="E4" s="11">
        <v>210</v>
      </c>
      <c r="F4" s="11">
        <v>21.1</v>
      </c>
      <c r="G4" s="10">
        <v>303</v>
      </c>
      <c r="H4" s="10">
        <v>8.31</v>
      </c>
      <c r="I4" s="10">
        <v>13.12</v>
      </c>
      <c r="J4" s="10">
        <v>37.630000000000003</v>
      </c>
    </row>
    <row r="5" spans="1:10">
      <c r="A5" s="5"/>
      <c r="B5" s="9" t="s">
        <v>23</v>
      </c>
      <c r="C5" s="10">
        <v>15</v>
      </c>
      <c r="D5" s="10" t="s">
        <v>23</v>
      </c>
      <c r="E5" s="11">
        <v>30</v>
      </c>
      <c r="F5" s="11">
        <v>23.7</v>
      </c>
      <c r="G5" s="10">
        <v>103</v>
      </c>
      <c r="H5" s="10">
        <f>0.263*E5</f>
        <v>7.8900000000000006</v>
      </c>
      <c r="I5" s="10">
        <f>0.266*E5</f>
        <v>7.98</v>
      </c>
      <c r="J5" s="10">
        <v>0</v>
      </c>
    </row>
    <row r="6" spans="1:10">
      <c r="A6" s="5"/>
      <c r="B6" s="9" t="s">
        <v>18</v>
      </c>
      <c r="C6" s="10">
        <v>0</v>
      </c>
      <c r="D6" s="10" t="s">
        <v>14</v>
      </c>
      <c r="E6" s="11">
        <v>30</v>
      </c>
      <c r="F6" s="11">
        <v>2.46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19</v>
      </c>
      <c r="C7" s="10">
        <v>0</v>
      </c>
      <c r="D7" s="10" t="s">
        <v>16</v>
      </c>
      <c r="E7" s="11">
        <v>30</v>
      </c>
      <c r="F7" s="11">
        <v>2.3199999999999998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9" t="s">
        <v>20</v>
      </c>
      <c r="C8" s="10">
        <v>379</v>
      </c>
      <c r="D8" s="10" t="s">
        <v>25</v>
      </c>
      <c r="E8" s="11">
        <v>200</v>
      </c>
      <c r="F8" s="11">
        <v>15.8</v>
      </c>
      <c r="G8" s="10">
        <v>100.6</v>
      </c>
      <c r="H8" s="10">
        <v>3.17</v>
      </c>
      <c r="I8" s="10">
        <v>2.68</v>
      </c>
      <c r="J8" s="10">
        <v>15.95</v>
      </c>
    </row>
    <row r="9" spans="1:10">
      <c r="A9" s="5"/>
      <c r="B9" s="9" t="s">
        <v>27</v>
      </c>
      <c r="C9" s="10">
        <v>209</v>
      </c>
      <c r="D9" s="10" t="s">
        <v>26</v>
      </c>
      <c r="E9" s="11">
        <v>40</v>
      </c>
      <c r="F9" s="11">
        <v>12.5</v>
      </c>
      <c r="G9" s="10">
        <v>63</v>
      </c>
      <c r="H9" s="10">
        <v>5.08</v>
      </c>
      <c r="I9" s="10">
        <v>4.5999999999999996</v>
      </c>
      <c r="J9" s="10">
        <v>0.28000000000000003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17</v>
      </c>
      <c r="E11" s="23">
        <f>SUM(E4:E10)</f>
        <v>540</v>
      </c>
      <c r="F11" s="23">
        <f>SUM(F4:F10)</f>
        <v>77.88</v>
      </c>
      <c r="G11" s="21">
        <f t="shared" ref="G11:J11" si="0">SUM(G4:G10)</f>
        <v>708.71</v>
      </c>
      <c r="H11" s="21">
        <f t="shared" si="0"/>
        <v>28.5</v>
      </c>
      <c r="I11" s="21">
        <f t="shared" si="0"/>
        <v>29.009999999999998</v>
      </c>
      <c r="J11" s="21">
        <f t="shared" si="0"/>
        <v>83.17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15</v>
      </c>
      <c r="B13" s="9" t="s">
        <v>21</v>
      </c>
      <c r="C13" s="10">
        <v>203</v>
      </c>
      <c r="D13" s="10" t="s">
        <v>28</v>
      </c>
      <c r="E13" s="11">
        <v>200</v>
      </c>
      <c r="F13" s="11">
        <v>8.6999999999999993</v>
      </c>
      <c r="G13" s="10">
        <v>236.19</v>
      </c>
      <c r="H13" s="10">
        <v>7.4</v>
      </c>
      <c r="I13" s="10">
        <v>4.5</v>
      </c>
      <c r="J13" s="10">
        <v>41.56</v>
      </c>
    </row>
    <row r="14" spans="1:10">
      <c r="A14" s="7"/>
      <c r="B14" s="9" t="s">
        <v>30</v>
      </c>
      <c r="C14" s="10">
        <v>264</v>
      </c>
      <c r="D14" s="10" t="s">
        <v>29</v>
      </c>
      <c r="E14" s="11">
        <v>100</v>
      </c>
      <c r="F14" s="11">
        <v>43.2</v>
      </c>
      <c r="G14" s="10">
        <v>264</v>
      </c>
      <c r="H14" s="10">
        <v>15.27</v>
      </c>
      <c r="I14" s="10">
        <v>22.1</v>
      </c>
      <c r="J14" s="10">
        <v>1.9</v>
      </c>
    </row>
    <row r="15" spans="1:10">
      <c r="A15" s="7"/>
      <c r="B15" s="9" t="s">
        <v>18</v>
      </c>
      <c r="C15" s="10">
        <v>0</v>
      </c>
      <c r="D15" s="10" t="s">
        <v>14</v>
      </c>
      <c r="E15" s="11">
        <v>30</v>
      </c>
      <c r="F15" s="11">
        <v>2.46</v>
      </c>
      <c r="G15" s="10">
        <f>2.338*E15</f>
        <v>70.14</v>
      </c>
      <c r="H15" s="10">
        <f>0.079*E15</f>
        <v>2.37</v>
      </c>
      <c r="I15" s="10">
        <f>0.01*E15</f>
        <v>0.3</v>
      </c>
      <c r="J15" s="10">
        <f>0.483*E15</f>
        <v>14.49</v>
      </c>
    </row>
    <row r="16" spans="1:10">
      <c r="A16" s="7"/>
      <c r="B16" s="24" t="s">
        <v>19</v>
      </c>
      <c r="C16" s="10">
        <v>0</v>
      </c>
      <c r="D16" s="10" t="s">
        <v>16</v>
      </c>
      <c r="E16" s="11">
        <v>30</v>
      </c>
      <c r="F16" s="11">
        <v>2.3199999999999998</v>
      </c>
      <c r="G16" s="10">
        <f>2.299*E16</f>
        <v>68.97</v>
      </c>
      <c r="H16" s="10">
        <f>0.056*E16</f>
        <v>1.68</v>
      </c>
      <c r="I16" s="10">
        <f>0.011*E16</f>
        <v>0.32999999999999996</v>
      </c>
      <c r="J16" s="10">
        <f>0.494*E16</f>
        <v>14.82</v>
      </c>
    </row>
    <row r="17" spans="1:10">
      <c r="A17" s="7"/>
      <c r="B17" s="9" t="s">
        <v>20</v>
      </c>
      <c r="C17" s="10">
        <v>379</v>
      </c>
      <c r="D17" s="10" t="s">
        <v>25</v>
      </c>
      <c r="E17" s="11">
        <v>200</v>
      </c>
      <c r="F17" s="11">
        <v>15.8</v>
      </c>
      <c r="G17" s="10">
        <v>100.6</v>
      </c>
      <c r="H17" s="10">
        <v>3.17</v>
      </c>
      <c r="I17" s="10">
        <v>2.68</v>
      </c>
      <c r="J17" s="10">
        <v>15.95</v>
      </c>
    </row>
    <row r="18" spans="1:10">
      <c r="A18" s="7"/>
      <c r="B18" s="24" t="s">
        <v>32</v>
      </c>
      <c r="C18" s="10"/>
      <c r="D18" s="10" t="s">
        <v>31</v>
      </c>
      <c r="E18" s="11">
        <v>200</v>
      </c>
      <c r="F18" s="11">
        <v>35</v>
      </c>
      <c r="G18" s="10">
        <v>108</v>
      </c>
      <c r="H18" s="10">
        <v>5.8</v>
      </c>
      <c r="I18" s="10">
        <v>5</v>
      </c>
      <c r="J18" s="10">
        <v>9.6</v>
      </c>
    </row>
    <row r="19" spans="1:10">
      <c r="A19" s="7"/>
      <c r="B19" s="24"/>
      <c r="C19" s="10"/>
      <c r="D19" s="10"/>
      <c r="E19" s="11"/>
      <c r="F19" s="11"/>
      <c r="G19" s="26"/>
      <c r="H19" s="26"/>
      <c r="I19" s="26"/>
      <c r="J19" s="26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25">
        <f t="shared" ref="E21:J21" si="1">SUM(E13:E20)</f>
        <v>760</v>
      </c>
      <c r="F21" s="25">
        <f t="shared" si="1"/>
        <v>107.48</v>
      </c>
      <c r="G21" s="16">
        <f t="shared" si="1"/>
        <v>847.90000000000009</v>
      </c>
      <c r="H21" s="16">
        <f t="shared" si="1"/>
        <v>35.69</v>
      </c>
      <c r="I21" s="16">
        <f t="shared" si="1"/>
        <v>34.909999999999997</v>
      </c>
      <c r="J21" s="16">
        <f t="shared" si="1"/>
        <v>98.320000000000007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2022-09-05T23:42:33Z</cp:lastPrinted>
  <dcterms:created xsi:type="dcterms:W3CDTF">2015-06-05T18:19:00Z</dcterms:created>
  <dcterms:modified xsi:type="dcterms:W3CDTF">2024-05-01T09:58:59Z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