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<sst xmlns="http://schemas.openxmlformats.org/spreadsheetml/2006/main" count="43" uniqueCount="30">
  <si>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</si>
  <si>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</si>
  <si>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</si>
  <si>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</si>
  <si>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</si>
  <si>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</si>
  <si>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</si>
  <si>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</si>
  <si>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</si>
  <si>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</si>
  <si>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</si>
  <si>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</si>
  <si>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</si>
  <si>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</si>
  <si>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</si>
  <si>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</si>
  <si>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</si>
  <si>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</si>
  <si>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</si>
  <si>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</si>
  <si>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</si>
  <si>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</si>
  <si>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Говядина, тушеная в соусе</t>
  </si>
  <si>
    <t>Молоко 0,2</t>
  </si>
  <si>
    <t>Молоко</t>
  </si>
  <si>
    <t>Гречка отварная</t>
  </si>
  <si>
    <t>Компот из свежих ягод (смородина)</t>
  </si>
  <si>
    <t>Конфеты</t>
  </si>
  <si>
    <t>Гор.блюдо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</si>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</sst>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45032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25</v>
      </c>
      <c r="E4" s="11">
        <v>200</v>
      </c>
      <c r="F4" s="11">
        <v>11.6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9" t="s">
        <v>28</v>
      </c>
      <c r="C5" s="10">
        <v>264</v>
      </c>
      <c r="D5" s="10" t="s">
        <v>22</v>
      </c>
      <c r="E5" s="11">
        <v>100</v>
      </c>
      <c r="F5" s="11">
        <v>43.2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350</v>
      </c>
      <c r="D8" s="10" t="s">
        <v>26</v>
      </c>
      <c r="E8" s="11">
        <v>200</v>
      </c>
      <c r="F8" s="11">
        <v>11.3</v>
      </c>
      <c r="G8" s="10">
        <v>115</v>
      </c>
      <c r="H8" s="10">
        <v>9.8000000000000004E-2</v>
      </c>
      <c r="I8" s="10">
        <v>0.1</v>
      </c>
      <c r="J8" s="10">
        <v>23.8</v>
      </c>
    </row>
    <row r="9" spans="1:10">
      <c r="A9" s="5"/>
      <c r="B9" s="9" t="s">
        <v>27</v>
      </c>
      <c r="C9" s="10">
        <v>0</v>
      </c>
      <c r="D9" s="10" t="s">
        <v>27</v>
      </c>
      <c r="E9" s="11">
        <v>25</v>
      </c>
      <c r="F9" s="11">
        <v>7.73</v>
      </c>
      <c r="G9" s="10">
        <f>4.24*E9</f>
        <v>106</v>
      </c>
      <c r="H9" s="10">
        <f>0.035*E9</f>
        <v>0.87500000000000011</v>
      </c>
      <c r="I9" s="10">
        <f>0.156*E9</f>
        <v>3.9</v>
      </c>
      <c r="J9" s="10">
        <f>0.722*E9</f>
        <v>18.05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585</v>
      </c>
      <c r="F11" s="23">
        <f>SUM(F4:F10)</f>
        <v>78.610000000000014</v>
      </c>
      <c r="G11" s="21">
        <f t="shared" ref="G11:J11" si="0">SUM(G4:G10)</f>
        <v>935.31000000000006</v>
      </c>
      <c r="H11" s="21">
        <f t="shared" si="0"/>
        <v>31.733000000000001</v>
      </c>
      <c r="I11" s="21">
        <f t="shared" si="0"/>
        <v>33.330000000000005</v>
      </c>
      <c r="J11" s="21">
        <f t="shared" si="0"/>
        <v>124.76999999999998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171</v>
      </c>
      <c r="D13" s="10" t="s">
        <v>25</v>
      </c>
      <c r="E13" s="11">
        <v>200</v>
      </c>
      <c r="F13" s="11">
        <v>11.6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9" t="s">
        <v>28</v>
      </c>
      <c r="C14" s="10">
        <v>264</v>
      </c>
      <c r="D14" s="10" t="s">
        <v>22</v>
      </c>
      <c r="E14" s="11">
        <v>100</v>
      </c>
      <c r="F14" s="11">
        <v>43.2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350</v>
      </c>
      <c r="D17" s="10" t="s">
        <v>26</v>
      </c>
      <c r="E17" s="11">
        <v>200</v>
      </c>
      <c r="F17" s="11">
        <v>11.3</v>
      </c>
      <c r="G17" s="10">
        <v>115</v>
      </c>
      <c r="H17" s="10">
        <v>9.8000000000000004E-2</v>
      </c>
      <c r="I17" s="10">
        <v>0.1</v>
      </c>
      <c r="J17" s="10">
        <v>23.8</v>
      </c>
    </row>
    <row r="18" spans="1:10">
      <c r="A18" s="7"/>
      <c r="B18" s="9" t="s">
        <v>27</v>
      </c>
      <c r="C18" s="10">
        <v>0</v>
      </c>
      <c r="D18" s="10" t="s">
        <v>27</v>
      </c>
      <c r="E18" s="11">
        <v>25</v>
      </c>
      <c r="F18" s="11">
        <v>7.73</v>
      </c>
      <c r="G18" s="10">
        <f>4.24*E18</f>
        <v>106</v>
      </c>
      <c r="H18" s="10">
        <f>0.035*E18</f>
        <v>0.87500000000000011</v>
      </c>
      <c r="I18" s="10">
        <f>0.156*E18</f>
        <v>3.9</v>
      </c>
      <c r="J18" s="10">
        <f>0.722*E18</f>
        <v>18.05</v>
      </c>
    </row>
    <row r="19" spans="1:10">
      <c r="A19" s="7"/>
      <c r="B19" s="9" t="s">
        <v>24</v>
      </c>
      <c r="C19" s="10"/>
      <c r="D19" s="10" t="s">
        <v>23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785</v>
      </c>
      <c r="F21" s="25">
        <f t="shared" si="1"/>
        <v>113.61000000000001</v>
      </c>
      <c r="G21" s="16">
        <f t="shared" si="1"/>
        <v>1043.31</v>
      </c>
      <c r="H21" s="16">
        <f t="shared" si="1"/>
        <v>37.533000000000001</v>
      </c>
      <c r="I21" s="16">
        <f t="shared" si="1"/>
        <v>38.330000000000005</v>
      </c>
      <c r="J21" s="16">
        <f t="shared" si="1"/>
        <v>134.36999999999998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2024-04-15T09:20:25Z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