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7"/>
  <c r="I7"/>
  <c r="H7"/>
  <c r="G7"/>
  <c r="J6"/>
  <c r="I6"/>
  <c r="H6"/>
  <c r="G6"/>
  <c r="I5"/>
  <c r="H5"/>
  <c r="G21" l="1"/>
  <c r="J1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<sst xmlns="http://schemas.openxmlformats.org/spreadsheetml/2006/main" count="41" uniqueCount="34">
  <si>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</si>
  <si>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</si>
  <si>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</si>
  <si>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</si>
  <si>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</si>
  <si>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</si>
  <si>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</si>
  <si>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</si>
  <si>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</si>
  <si>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</si>
  <si>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</si>
  <si>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</si>
  <si>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</si>
  <si>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</si>
  <si>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</si>
  <si>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</si>
  <si>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</si>
  <si>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</si>
  <si>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</si>
  <si>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</si>
  <si>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</si>
  <si>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2 Блюдо</t>
  </si>
  <si>
    <t>Гор.Блюдо</t>
  </si>
  <si>
    <t>Фрукт св.</t>
  </si>
  <si>
    <t>Яблоко</t>
  </si>
  <si>
    <t xml:space="preserve">Каша вязкая молочная пшеничная </t>
  </si>
  <si>
    <t>Сыр</t>
  </si>
  <si>
    <t>Кофейный напиток</t>
  </si>
  <si>
    <t>Яйцо варёное</t>
  </si>
  <si>
    <t>Яйцо</t>
  </si>
  <si>
    <t>Каша мол.</t>
  </si>
  <si>
    <t>Макароны отварные</t>
  </si>
  <si>
    <t>Гуляш из говядины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</si>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</sst>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33</v>
      </c>
      <c r="C1" s="27"/>
      <c r="D1" s="28"/>
      <c r="E1" s="18" t="s">
        <v>1</v>
      </c>
      <c r="F1" s="19"/>
      <c r="G1" s="18"/>
      <c r="H1" s="18"/>
      <c r="I1" s="18" t="s">
        <v>2</v>
      </c>
      <c r="J1" s="20">
        <v>45031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30</v>
      </c>
      <c r="C4" s="10">
        <v>173</v>
      </c>
      <c r="D4" s="10" t="s">
        <v>25</v>
      </c>
      <c r="E4" s="11">
        <v>205</v>
      </c>
      <c r="F4" s="11">
        <v>21.7</v>
      </c>
      <c r="G4" s="10">
        <v>279</v>
      </c>
      <c r="H4" s="10">
        <v>8.6</v>
      </c>
      <c r="I4" s="10">
        <v>7.4</v>
      </c>
      <c r="J4" s="10">
        <v>44.26</v>
      </c>
    </row>
    <row r="5" spans="1:10">
      <c r="A5" s="5"/>
      <c r="B5" s="9" t="s">
        <v>26</v>
      </c>
      <c r="C5" s="10">
        <v>15</v>
      </c>
      <c r="D5" s="10" t="s">
        <v>26</v>
      </c>
      <c r="E5" s="11">
        <v>30</v>
      </c>
      <c r="F5" s="11">
        <v>23.7</v>
      </c>
      <c r="G5" s="10">
        <v>103</v>
      </c>
      <c r="H5" s="10">
        <f>0.263*E5</f>
        <v>7.8900000000000006</v>
      </c>
      <c r="I5" s="10">
        <f>0.266*E5</f>
        <v>7.98</v>
      </c>
      <c r="J5" s="10">
        <v>0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2.46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379</v>
      </c>
      <c r="D8" s="10" t="s">
        <v>27</v>
      </c>
      <c r="E8" s="11">
        <v>200</v>
      </c>
      <c r="F8" s="11">
        <v>15.8</v>
      </c>
      <c r="G8" s="10">
        <v>100.6</v>
      </c>
      <c r="H8" s="10">
        <v>3.17</v>
      </c>
      <c r="I8" s="10">
        <v>2.68</v>
      </c>
      <c r="J8" s="10">
        <v>15.95</v>
      </c>
    </row>
    <row r="9" spans="1:10">
      <c r="A9" s="5"/>
      <c r="B9" s="9" t="s">
        <v>29</v>
      </c>
      <c r="C9" s="10">
        <v>209</v>
      </c>
      <c r="D9" s="10" t="s">
        <v>28</v>
      </c>
      <c r="E9" s="11">
        <v>40</v>
      </c>
      <c r="F9" s="11">
        <v>12.5</v>
      </c>
      <c r="G9" s="10">
        <v>63</v>
      </c>
      <c r="H9" s="10">
        <v>5.08</v>
      </c>
      <c r="I9" s="10">
        <v>4.5999999999999996</v>
      </c>
      <c r="J9" s="10">
        <v>0.28000000000000003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535</v>
      </c>
      <c r="F11" s="23">
        <f>SUM(F4:F10)</f>
        <v>78.48</v>
      </c>
      <c r="G11" s="21">
        <f t="shared" ref="G11:J11" si="0">SUM(G4:G10)</f>
        <v>684.71</v>
      </c>
      <c r="H11" s="21">
        <f t="shared" si="0"/>
        <v>28.79</v>
      </c>
      <c r="I11" s="21">
        <f t="shared" si="0"/>
        <v>23.29</v>
      </c>
      <c r="J11" s="21">
        <f t="shared" si="0"/>
        <v>89.8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21</v>
      </c>
      <c r="C13" s="10">
        <v>203</v>
      </c>
      <c r="D13" s="10" t="s">
        <v>31</v>
      </c>
      <c r="E13" s="11">
        <v>200</v>
      </c>
      <c r="F13" s="11">
        <v>8.6999999999999993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9" t="s">
        <v>22</v>
      </c>
      <c r="C14" s="10">
        <v>260</v>
      </c>
      <c r="D14" s="10" t="s">
        <v>32</v>
      </c>
      <c r="E14" s="11">
        <v>100</v>
      </c>
      <c r="F14" s="11">
        <v>40.5</v>
      </c>
      <c r="G14" s="10">
        <v>221</v>
      </c>
      <c r="H14" s="10">
        <v>14.55</v>
      </c>
      <c r="I14" s="10">
        <v>16.79</v>
      </c>
      <c r="J14" s="10">
        <v>2.89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2.46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20</v>
      </c>
      <c r="C17" s="10">
        <v>379</v>
      </c>
      <c r="D17" s="10" t="s">
        <v>27</v>
      </c>
      <c r="E17" s="11">
        <v>200</v>
      </c>
      <c r="F17" s="11">
        <v>15.8</v>
      </c>
      <c r="G17" s="10">
        <v>100.6</v>
      </c>
      <c r="H17" s="10">
        <v>3.17</v>
      </c>
      <c r="I17" s="10">
        <v>2.68</v>
      </c>
      <c r="J17" s="10">
        <v>15.95</v>
      </c>
    </row>
    <row r="18" spans="1:10">
      <c r="A18" s="7"/>
      <c r="B18" s="9" t="s">
        <v>23</v>
      </c>
      <c r="C18" s="10">
        <v>338</v>
      </c>
      <c r="D18" s="10" t="s">
        <v>24</v>
      </c>
      <c r="E18" s="11">
        <v>200</v>
      </c>
      <c r="F18" s="11">
        <v>34</v>
      </c>
      <c r="G18" s="10">
        <f>0.47*E18</f>
        <v>94</v>
      </c>
      <c r="H18" s="10">
        <f>0.004*E18</f>
        <v>0.8</v>
      </c>
      <c r="I18" s="10">
        <f>0.004*E18</f>
        <v>0.8</v>
      </c>
      <c r="J18" s="10">
        <f>0.098*E18</f>
        <v>19.600000000000001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760</v>
      </c>
      <c r="F21" s="25">
        <f t="shared" si="1"/>
        <v>103.78</v>
      </c>
      <c r="G21" s="16">
        <f t="shared" si="1"/>
        <v>790.90000000000009</v>
      </c>
      <c r="H21" s="16">
        <f t="shared" si="1"/>
        <v>29.970000000000002</v>
      </c>
      <c r="I21" s="16">
        <f t="shared" si="1"/>
        <v>25.4</v>
      </c>
      <c r="J21" s="16">
        <f t="shared" si="1"/>
        <v>109.31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2024-04-12T14:17:43Z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