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<sst xmlns="http://schemas.openxmlformats.org/spreadsheetml/2006/main" count="45" uniqueCount="32">
  <si>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</si>
  <si>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</si>
  <si>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</si>
  <si>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</si>
  <si>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</si>
  <si>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</si>
  <si>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</si>
  <si>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</si>
  <si>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</si>
  <si>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</si>
  <si>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</si>
  <si>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</si>
  <si>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</si>
  <si>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</si>
  <si>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</si>
  <si>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</si>
  <si>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</si>
  <si>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</si>
  <si>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</si>
  <si>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</si>
  <si>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</si>
  <si>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Гор.блюдо</t>
  </si>
  <si>
    <t>2 Блюдо</t>
  </si>
  <si>
    <t>Макароны отварные</t>
  </si>
  <si>
    <t>279/331</t>
  </si>
  <si>
    <t>Тефтеля в соусе</t>
  </si>
  <si>
    <t>Чай с сахаром</t>
  </si>
  <si>
    <t>Помидор свежий</t>
  </si>
  <si>
    <t>Овощ.св.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</si>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</sst>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31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45019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203</v>
      </c>
      <c r="D4" s="10" t="s">
        <v>23</v>
      </c>
      <c r="E4" s="11">
        <v>200</v>
      </c>
      <c r="F4" s="11">
        <v>8.69</v>
      </c>
      <c r="G4" s="10">
        <v>236.19</v>
      </c>
      <c r="H4" s="10">
        <v>7.4</v>
      </c>
      <c r="I4" s="10">
        <v>4.5</v>
      </c>
      <c r="J4" s="10">
        <v>41.56</v>
      </c>
    </row>
    <row r="5" spans="1:10">
      <c r="A5" s="5"/>
      <c r="B5" s="9" t="s">
        <v>21</v>
      </c>
      <c r="C5" s="11" t="s">
        <v>24</v>
      </c>
      <c r="D5" s="10" t="s">
        <v>25</v>
      </c>
      <c r="E5" s="11">
        <v>130</v>
      </c>
      <c r="F5" s="11">
        <v>35.700000000000003</v>
      </c>
      <c r="G5" s="10">
        <v>193.95</v>
      </c>
      <c r="H5" s="10">
        <v>11.49</v>
      </c>
      <c r="I5" s="10">
        <v>11.15</v>
      </c>
      <c r="J5" s="10">
        <v>11.99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26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28</v>
      </c>
      <c r="C9" s="10">
        <v>71</v>
      </c>
      <c r="D9" s="10" t="s">
        <v>27</v>
      </c>
      <c r="E9" s="11">
        <v>50</v>
      </c>
      <c r="F9" s="11">
        <v>15.9</v>
      </c>
      <c r="G9" s="10">
        <f>0.22*E9</f>
        <v>11</v>
      </c>
      <c r="H9" s="10">
        <f>0.011*E9</f>
        <v>0.54999999999999993</v>
      </c>
      <c r="I9" s="10">
        <f>0.002*E9</f>
        <v>0.1</v>
      </c>
      <c r="J9" s="10">
        <f>0.038*E9</f>
        <v>1.9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640</v>
      </c>
      <c r="F11" s="23">
        <f>SUM(F4:F10)</f>
        <v>67.820000000000007</v>
      </c>
      <c r="G11" s="21">
        <f t="shared" ref="G11:J11" si="0">SUM(G4:G10)</f>
        <v>640.25</v>
      </c>
      <c r="H11" s="21">
        <f t="shared" si="0"/>
        <v>23.560000000000002</v>
      </c>
      <c r="I11" s="21">
        <f t="shared" si="0"/>
        <v>16.400000000000002</v>
      </c>
      <c r="J11" s="21">
        <f t="shared" si="0"/>
        <v>99.760000000000019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203</v>
      </c>
      <c r="D13" s="10" t="s">
        <v>23</v>
      </c>
      <c r="E13" s="11">
        <v>200</v>
      </c>
      <c r="F13" s="11">
        <v>8.69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21</v>
      </c>
      <c r="C14" s="11" t="s">
        <v>24</v>
      </c>
      <c r="D14" s="10" t="s">
        <v>25</v>
      </c>
      <c r="E14" s="11">
        <v>130</v>
      </c>
      <c r="F14" s="11">
        <v>35.700000000000003</v>
      </c>
      <c r="G14" s="10">
        <v>193.95</v>
      </c>
      <c r="H14" s="10">
        <v>11.49</v>
      </c>
      <c r="I14" s="10">
        <v>11.15</v>
      </c>
      <c r="J14" s="10">
        <v>11.99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26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28</v>
      </c>
      <c r="C18" s="10">
        <v>71</v>
      </c>
      <c r="D18" s="10" t="s">
        <v>27</v>
      </c>
      <c r="E18" s="11">
        <v>50</v>
      </c>
      <c r="F18" s="11">
        <v>15.9</v>
      </c>
      <c r="G18" s="10">
        <f>0.22*E18</f>
        <v>11</v>
      </c>
      <c r="H18" s="10">
        <f>0.011*E18</f>
        <v>0.54999999999999993</v>
      </c>
      <c r="I18" s="10">
        <f>0.002*E18</f>
        <v>0.1</v>
      </c>
      <c r="J18" s="10">
        <f>0.038*E18</f>
        <v>1.9</v>
      </c>
    </row>
    <row r="19" spans="1:10">
      <c r="A19" s="7"/>
      <c r="B19" s="24" t="s">
        <v>30</v>
      </c>
      <c r="C19" s="10"/>
      <c r="D19" s="10" t="s">
        <v>29</v>
      </c>
      <c r="E19" s="11">
        <v>200</v>
      </c>
      <c r="F19" s="11">
        <v>18</v>
      </c>
      <c r="G19" s="10">
        <f>0.48*E19</f>
        <v>96</v>
      </c>
      <c r="H19" s="10">
        <f>0*E19</f>
        <v>0</v>
      </c>
      <c r="I19" s="10">
        <f>0*E19</f>
        <v>0</v>
      </c>
      <c r="J19" s="10">
        <f>0.12*E19</f>
        <v>24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840</v>
      </c>
      <c r="F21" s="25">
        <f t="shared" si="1"/>
        <v>85.820000000000007</v>
      </c>
      <c r="G21" s="16">
        <f t="shared" si="1"/>
        <v>736.25</v>
      </c>
      <c r="H21" s="16">
        <f t="shared" si="1"/>
        <v>23.560000000000002</v>
      </c>
      <c r="I21" s="16">
        <f t="shared" si="1"/>
        <v>16.400000000000002</v>
      </c>
      <c r="J21" s="16">
        <f t="shared" si="1"/>
        <v>123.76000000000002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2024-04-02T08:35:13Z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