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9" i="1"/>
  <c r="E19"/>
  <c r="J18"/>
  <c r="I18"/>
  <c r="H18"/>
  <c r="G18"/>
  <c r="J17"/>
  <c r="I17"/>
  <c r="H17"/>
  <c r="G17"/>
  <c r="J15"/>
  <c r="J19" s="1"/>
  <c r="I15"/>
  <c r="I19" s="1"/>
  <c r="H15"/>
  <c r="H19" s="1"/>
  <c r="G15"/>
  <c r="G19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<sst xmlns="http://schemas.openxmlformats.org/spreadsheetml/2006/main" count="43" uniqueCount="27">
  <si>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</si>
  <si>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</si>
  <si>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</si>
  <si>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</si>
  <si>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</si>
  <si>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</si>
  <si>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</si>
  <si>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</si>
  <si>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</si>
  <si>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</si>
  <si>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</si>
  <si>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</si>
  <si>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</si>
  <si>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</si>
  <si>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</si>
  <si>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</si>
  <si>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</si>
  <si>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</si>
  <si>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</si>
  <si>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</si>
  <si>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Котлета рыбная</t>
  </si>
  <si>
    <t>гарнир</t>
  </si>
  <si>
    <t xml:space="preserve">Картофельное пюре </t>
  </si>
  <si>
    <t>овощ</t>
  </si>
  <si>
    <t>Огурец свежий</t>
  </si>
  <si>
    <t>Чай с лимоном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</si>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</sst>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4" fillId="2" borderId="9" xfId="0" applyFont="1" applyFill="1" applyBorder="1"/>
    <xf numFmtId="0" fontId="1" fillId="0" borderId="11" xfId="0" applyFont="1" applyBorder="1"/>
    <xf numFmtId="0" fontId="4" fillId="2" borderId="15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9" t="s">
        <v>26</v>
      </c>
      <c r="C1" s="30"/>
      <c r="D1" s="31"/>
      <c r="E1" s="2" t="s">
        <v>1</v>
      </c>
      <c r="F1" s="3"/>
      <c r="G1" s="2"/>
      <c r="H1" s="2"/>
      <c r="I1" s="2" t="s">
        <v>2</v>
      </c>
      <c r="J1" s="4">
        <v>45329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2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3" t="s">
        <v>17</v>
      </c>
      <c r="C5" s="11">
        <v>234</v>
      </c>
      <c r="D5" s="11" t="s">
        <v>20</v>
      </c>
      <c r="E5" s="18">
        <v>105</v>
      </c>
      <c r="F5" s="18">
        <v>36.51</v>
      </c>
      <c r="G5" s="11">
        <v>223</v>
      </c>
      <c r="H5" s="11">
        <v>12.96</v>
      </c>
      <c r="I5" s="11">
        <v>11.84</v>
      </c>
      <c r="J5" s="11">
        <v>15.92</v>
      </c>
    </row>
    <row r="6" spans="1:10" ht="20.25">
      <c r="A6" s="8"/>
      <c r="B6" s="11" t="s">
        <v>21</v>
      </c>
      <c r="C6" s="11">
        <v>128</v>
      </c>
      <c r="D6" s="11" t="s">
        <v>22</v>
      </c>
      <c r="E6" s="18">
        <v>200</v>
      </c>
      <c r="F6" s="18">
        <v>16.87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0.25">
      <c r="A7" s="8"/>
      <c r="B7" s="11" t="s">
        <v>23</v>
      </c>
      <c r="C7" s="11">
        <v>71</v>
      </c>
      <c r="D7" s="11" t="s">
        <v>24</v>
      </c>
      <c r="E7" s="18">
        <v>50</v>
      </c>
      <c r="F7" s="18">
        <v>13.5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0.25">
      <c r="A8" s="8"/>
      <c r="B8" s="11" t="s">
        <v>16</v>
      </c>
      <c r="C8" s="11">
        <v>377</v>
      </c>
      <c r="D8" s="11" t="s">
        <v>25</v>
      </c>
      <c r="E8" s="18">
        <v>200</v>
      </c>
      <c r="F8" s="18">
        <v>3.59</v>
      </c>
      <c r="G8" s="11">
        <v>62</v>
      </c>
      <c r="H8" s="11">
        <v>0.13</v>
      </c>
      <c r="I8" s="11">
        <v>0.02</v>
      </c>
      <c r="J8" s="11">
        <v>15.2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2.4700000000000002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1" thickBot="1">
      <c r="A10" s="9"/>
      <c r="B10" s="11" t="s">
        <v>19</v>
      </c>
      <c r="C10" s="11">
        <v>0</v>
      </c>
      <c r="D10" s="11" t="s">
        <v>19</v>
      </c>
      <c r="E10" s="18">
        <v>30</v>
      </c>
      <c r="F10" s="18">
        <v>2.4700000000000002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.75" thickBot="1">
      <c r="A11" s="9"/>
      <c r="B11" s="23"/>
      <c r="C11" s="12"/>
      <c r="D11" s="19" t="s">
        <v>15</v>
      </c>
      <c r="E11" s="20">
        <f t="shared" ref="E11:J11" si="0">SUM(E5:E10)</f>
        <v>615</v>
      </c>
      <c r="F11" s="20">
        <f t="shared" si="0"/>
        <v>75.41</v>
      </c>
      <c r="G11" s="12">
        <f t="shared" si="0"/>
        <v>634.71</v>
      </c>
      <c r="H11" s="12">
        <f t="shared" si="0"/>
        <v>21.680000000000003</v>
      </c>
      <c r="I11" s="12">
        <f t="shared" si="0"/>
        <v>21.599999999999998</v>
      </c>
      <c r="J11" s="12">
        <f t="shared" si="0"/>
        <v>85.88</v>
      </c>
    </row>
    <row r="12" spans="1:10" ht="21.75" thickBot="1">
      <c r="A12" s="24"/>
      <c r="B12" s="25"/>
      <c r="C12" s="14"/>
      <c r="D12" s="19"/>
      <c r="E12" s="20"/>
      <c r="F12" s="20"/>
      <c r="G12" s="12"/>
      <c r="H12" s="12"/>
      <c r="I12" s="12"/>
      <c r="J12" s="12"/>
    </row>
    <row r="13" spans="1:10" ht="21">
      <c r="A13" s="26" t="s">
        <v>14</v>
      </c>
      <c r="B13" s="23" t="s">
        <v>17</v>
      </c>
      <c r="C13" s="11">
        <v>234</v>
      </c>
      <c r="D13" s="11" t="s">
        <v>20</v>
      </c>
      <c r="E13" s="18">
        <v>105</v>
      </c>
      <c r="F13" s="18">
        <v>36.51</v>
      </c>
      <c r="G13" s="11">
        <v>223</v>
      </c>
      <c r="H13" s="11">
        <v>12.96</v>
      </c>
      <c r="I13" s="11">
        <v>11.84</v>
      </c>
      <c r="J13" s="11">
        <v>15.92</v>
      </c>
    </row>
    <row r="14" spans="1:10" ht="20.25">
      <c r="A14" s="26"/>
      <c r="B14" s="11" t="s">
        <v>21</v>
      </c>
      <c r="C14" s="11">
        <v>128</v>
      </c>
      <c r="D14" s="11" t="s">
        <v>22</v>
      </c>
      <c r="E14" s="18">
        <v>200</v>
      </c>
      <c r="F14" s="18">
        <v>16.87</v>
      </c>
      <c r="G14" s="11">
        <v>204.6</v>
      </c>
      <c r="H14" s="11">
        <v>4.1900000000000004</v>
      </c>
      <c r="I14" s="11">
        <v>9.06</v>
      </c>
      <c r="J14" s="11">
        <v>24.5</v>
      </c>
    </row>
    <row r="15" spans="1:10" ht="20.25">
      <c r="A15" s="26"/>
      <c r="B15" s="11" t="s">
        <v>23</v>
      </c>
      <c r="C15" s="11">
        <v>71</v>
      </c>
      <c r="D15" s="11" t="s">
        <v>24</v>
      </c>
      <c r="E15" s="18">
        <v>50</v>
      </c>
      <c r="F15" s="18">
        <v>13.5</v>
      </c>
      <c r="G15" s="11">
        <f>0.12*E15</f>
        <v>6</v>
      </c>
      <c r="H15" s="11">
        <f>0.007*E15</f>
        <v>0.35000000000000003</v>
      </c>
      <c r="I15" s="11">
        <f>0.001*E15</f>
        <v>0.05</v>
      </c>
      <c r="J15" s="11">
        <f>0.019*E15</f>
        <v>0.95</v>
      </c>
    </row>
    <row r="16" spans="1:10" ht="20.25">
      <c r="A16" s="26"/>
      <c r="B16" s="11" t="s">
        <v>16</v>
      </c>
      <c r="C16" s="11">
        <v>377</v>
      </c>
      <c r="D16" s="11" t="s">
        <v>25</v>
      </c>
      <c r="E16" s="18">
        <v>200</v>
      </c>
      <c r="F16" s="18">
        <v>3.59</v>
      </c>
      <c r="G16" s="11">
        <v>62</v>
      </c>
      <c r="H16" s="11">
        <v>0.13</v>
      </c>
      <c r="I16" s="11">
        <v>0.02</v>
      </c>
      <c r="J16" s="11">
        <v>15.2</v>
      </c>
    </row>
    <row r="17" spans="1:10" ht="20.25">
      <c r="A17" s="26"/>
      <c r="B17" s="11" t="s">
        <v>18</v>
      </c>
      <c r="C17" s="11">
        <v>0</v>
      </c>
      <c r="D17" s="11" t="s">
        <v>18</v>
      </c>
      <c r="E17" s="18">
        <v>50</v>
      </c>
      <c r="F17" s="18">
        <v>4.1100000000000003</v>
      </c>
      <c r="G17" s="11">
        <f>2.338*E17</f>
        <v>116.9</v>
      </c>
      <c r="H17" s="11">
        <f>0.079*E17</f>
        <v>3.95</v>
      </c>
      <c r="I17" s="11">
        <f>0.01*E17</f>
        <v>0.5</v>
      </c>
      <c r="J17" s="11">
        <f>0.483*E17</f>
        <v>24.15</v>
      </c>
    </row>
    <row r="18" spans="1:10" ht="21" thickBot="1">
      <c r="A18" s="26"/>
      <c r="B18" s="11" t="s">
        <v>19</v>
      </c>
      <c r="C18" s="11">
        <v>0</v>
      </c>
      <c r="D18" s="11" t="s">
        <v>19</v>
      </c>
      <c r="E18" s="18">
        <v>50</v>
      </c>
      <c r="F18" s="18">
        <v>4.1100000000000003</v>
      </c>
      <c r="G18" s="11">
        <f>2.299*E18</f>
        <v>114.95</v>
      </c>
      <c r="H18" s="11">
        <f>0.056*E18</f>
        <v>2.8000000000000003</v>
      </c>
      <c r="I18" s="11">
        <f>0.011*E18</f>
        <v>0.54999999999999993</v>
      </c>
      <c r="J18" s="11">
        <f>0.494*E18</f>
        <v>24.7</v>
      </c>
    </row>
    <row r="19" spans="1:10" ht="21" thickBot="1">
      <c r="A19" s="27"/>
      <c r="B19" s="28"/>
      <c r="C19" s="12"/>
      <c r="D19" s="19" t="s">
        <v>15</v>
      </c>
      <c r="E19" s="20">
        <f t="shared" ref="E19:J19" si="1">SUM(E13:E18)</f>
        <v>655</v>
      </c>
      <c r="F19" s="20">
        <f t="shared" si="1"/>
        <v>78.69</v>
      </c>
      <c r="G19" s="12">
        <f t="shared" si="1"/>
        <v>727.45</v>
      </c>
      <c r="H19" s="12">
        <f t="shared" si="1"/>
        <v>24.380000000000003</v>
      </c>
      <c r="I19" s="12">
        <f t="shared" si="1"/>
        <v>22.02</v>
      </c>
      <c r="J19" s="12">
        <f t="shared" si="1"/>
        <v>105.42</v>
      </c>
    </row>
    <row r="23" spans="1:10">
      <c r="B23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2024-02-06T14:07:52Z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