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H21" s="1"/>
  <c r="G15"/>
  <c r="G21" s="1"/>
  <c r="J9"/>
  <c r="I9"/>
  <c r="H9"/>
  <c r="G9"/>
  <c r="J7"/>
  <c r="I7"/>
  <c r="H7"/>
  <c r="G7"/>
  <c r="J6"/>
  <c r="I6"/>
  <c r="H6"/>
  <c r="H11" s="1"/>
  <c r="G6"/>
  <c r="J11"/>
  <c r="I11"/>
  <c r="F21"/>
  <c r="E21"/>
  <c r="J21"/>
  <c r="I21"/>
  <c r="F11"/>
  <c r="E11"/>
  <c r="G11"/>
</calcChain>
</file>

<file path=xl/sharedStrings.xml><?xml version="1.0" encoding="utf-8"?>
<sst xmlns="http://schemas.openxmlformats.org/spreadsheetml/2006/main" count="41" uniqueCount="31">
  <si>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</si>
  <si>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</si>
  <si>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</si>
  <si>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</si>
  <si>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</si>
  <si>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</si>
  <si>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</si>
  <si>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</si>
  <si>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</si>
  <si>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</si>
  <si>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</si>
  <si>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</si>
  <si>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</si>
  <si>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</si>
  <si>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</si>
  <si>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</si>
  <si>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</si>
  <si>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</si>
  <si>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</si>
  <si>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</si>
  <si>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Гор.Блюдо</t>
  </si>
  <si>
    <t>2 блюдо</t>
  </si>
  <si>
    <t>св.Фрукт</t>
  </si>
  <si>
    <t>гор.напиток</t>
  </si>
  <si>
    <t xml:space="preserve">Пюре из гороха </t>
  </si>
  <si>
    <t xml:space="preserve">Котлета из  говядины </t>
  </si>
  <si>
    <t>Чай с сахаром</t>
  </si>
  <si>
    <t>Сок фруктовый</t>
  </si>
  <si>
    <t>сок</t>
  </si>
  <si>
    <t>Яблоко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</si>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</sst>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6" width="10.14062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30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45317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21</v>
      </c>
      <c r="C4" s="10">
        <v>199</v>
      </c>
      <c r="D4" s="10" t="s">
        <v>24</v>
      </c>
      <c r="E4" s="11">
        <v>200</v>
      </c>
      <c r="F4" s="11">
        <v>10.23</v>
      </c>
      <c r="G4" s="10">
        <v>300.14999999999998</v>
      </c>
      <c r="H4" s="10">
        <v>17.690000000000001</v>
      </c>
      <c r="I4" s="10">
        <v>5.47</v>
      </c>
      <c r="J4" s="10">
        <v>45.47</v>
      </c>
    </row>
    <row r="5" spans="1:10">
      <c r="A5" s="5"/>
      <c r="B5" s="24" t="s">
        <v>20</v>
      </c>
      <c r="C5" s="10">
        <v>268</v>
      </c>
      <c r="D5" s="10" t="s">
        <v>25</v>
      </c>
      <c r="E5" s="11">
        <v>105</v>
      </c>
      <c r="F5" s="11">
        <v>42.1</v>
      </c>
      <c r="G5" s="10">
        <v>289</v>
      </c>
      <c r="H5" s="10">
        <v>15.8</v>
      </c>
      <c r="I5" s="10">
        <v>18.920000000000002</v>
      </c>
      <c r="J5" s="10">
        <v>13.16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2.37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23</v>
      </c>
      <c r="C8" s="10">
        <v>376</v>
      </c>
      <c r="D8" s="10" t="s">
        <v>26</v>
      </c>
      <c r="E8" s="11">
        <v>200</v>
      </c>
      <c r="F8" s="11">
        <v>2.75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28</v>
      </c>
      <c r="C9" s="10"/>
      <c r="D9" s="10" t="s">
        <v>27</v>
      </c>
      <c r="E9" s="11">
        <v>200</v>
      </c>
      <c r="F9" s="11">
        <v>18</v>
      </c>
      <c r="G9" s="10">
        <f>0.48*E9</f>
        <v>96</v>
      </c>
      <c r="H9" s="10">
        <f>0*E9</f>
        <v>0</v>
      </c>
      <c r="I9" s="10">
        <f>0*E9</f>
        <v>0</v>
      </c>
      <c r="J9" s="10">
        <f>0.12*E9</f>
        <v>24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 t="shared" ref="E11:J11" si="0">SUM(E4:E10)</f>
        <v>765</v>
      </c>
      <c r="F11" s="23">
        <f t="shared" si="0"/>
        <v>77.77</v>
      </c>
      <c r="G11" s="21">
        <f t="shared" si="0"/>
        <v>884.26</v>
      </c>
      <c r="H11" s="21">
        <f t="shared" si="0"/>
        <v>37.61</v>
      </c>
      <c r="I11" s="21">
        <f t="shared" si="0"/>
        <v>25.04</v>
      </c>
      <c r="J11" s="21">
        <f t="shared" si="0"/>
        <v>126.94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21</v>
      </c>
      <c r="C13" s="10">
        <v>199</v>
      </c>
      <c r="D13" s="10" t="s">
        <v>24</v>
      </c>
      <c r="E13" s="11">
        <v>200</v>
      </c>
      <c r="F13" s="11">
        <v>10.23</v>
      </c>
      <c r="G13" s="10">
        <v>300.14999999999998</v>
      </c>
      <c r="H13" s="10">
        <v>17.690000000000001</v>
      </c>
      <c r="I13" s="10">
        <v>5.47</v>
      </c>
      <c r="J13" s="10">
        <v>45.47</v>
      </c>
    </row>
    <row r="14" spans="1:10">
      <c r="A14" s="7"/>
      <c r="B14" s="24" t="s">
        <v>20</v>
      </c>
      <c r="C14" s="10">
        <v>268</v>
      </c>
      <c r="D14" s="10" t="s">
        <v>25</v>
      </c>
      <c r="E14" s="11">
        <v>105</v>
      </c>
      <c r="F14" s="11">
        <v>42.1</v>
      </c>
      <c r="G14" s="10">
        <v>289</v>
      </c>
      <c r="H14" s="10">
        <v>15.8</v>
      </c>
      <c r="I14" s="10">
        <v>18.920000000000002</v>
      </c>
      <c r="J14" s="10">
        <v>13.16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2.37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23</v>
      </c>
      <c r="C17" s="10">
        <v>376</v>
      </c>
      <c r="D17" s="10" t="s">
        <v>26</v>
      </c>
      <c r="E17" s="11">
        <v>200</v>
      </c>
      <c r="F17" s="11">
        <v>2.75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22</v>
      </c>
      <c r="C18" s="10">
        <v>338</v>
      </c>
      <c r="D18" s="10" t="s">
        <v>29</v>
      </c>
      <c r="E18" s="11">
        <v>200</v>
      </c>
      <c r="F18" s="11">
        <v>34</v>
      </c>
      <c r="G18" s="10">
        <f>0.47*E18</f>
        <v>94</v>
      </c>
      <c r="H18" s="10">
        <f>0.004*E18</f>
        <v>0.8</v>
      </c>
      <c r="I18" s="10">
        <f>0.004*E18</f>
        <v>0.8</v>
      </c>
      <c r="J18" s="10">
        <f>0.098*E18</f>
        <v>19.600000000000001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765</v>
      </c>
      <c r="F21" s="25">
        <f t="shared" ref="F21:J21" si="1">SUM(F13:F20)</f>
        <v>93.77</v>
      </c>
      <c r="G21" s="16">
        <f t="shared" si="1"/>
        <v>882.26</v>
      </c>
      <c r="H21" s="16">
        <f t="shared" si="1"/>
        <v>38.409999999999997</v>
      </c>
      <c r="I21" s="16">
        <f t="shared" si="1"/>
        <v>25.84</v>
      </c>
      <c r="J21" s="16">
        <f t="shared" si="1"/>
        <v>122.53999999999999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2024-01-25T09:33:40Z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