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095" yWindow="1365" windowWidth="19320" windowHeight="76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I20" s="1"/>
  <c r="H18"/>
  <c r="G18"/>
  <c r="J17"/>
  <c r="I17"/>
  <c r="H17"/>
  <c r="G17"/>
  <c r="J16"/>
  <c r="I16"/>
  <c r="H16"/>
  <c r="G16"/>
  <c r="J9"/>
  <c r="I9"/>
  <c r="H9"/>
  <c r="G9"/>
  <c r="J8"/>
  <c r="I8"/>
  <c r="H8"/>
  <c r="G8"/>
  <c r="J7"/>
  <c r="I7"/>
  <c r="H7"/>
  <c r="G7"/>
  <c r="F20"/>
  <c r="G20"/>
  <c r="H20"/>
  <c r="J20"/>
  <c r="E20"/>
  <c r="F11" l="1"/>
  <c r="E11"/>
  <c r="J11"/>
  <c r="G11"/>
  <c r="I11"/>
  <c r="H11"/>
</calcChain>
</file>

<file path=xl/sharedStrings.xml><?xml version="1.0" encoding="utf-8"?>
<sst xmlns="http://schemas.openxmlformats.org/spreadsheetml/2006/main" count="41" uniqueCount="29">
  <si>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</si>
  <si>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</si>
  <si>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</si>
  <si>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</si>
  <si>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</si>
  <si>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</si>
  <si>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</si>
  <si>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</si>
  <si>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</si>
  <si>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</si>
  <si>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</si>
  <si>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</si>
  <si>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</si>
  <si>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</si>
  <si>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</si>
  <si>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</si>
  <si>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Хлеб ржаной</t>
  </si>
  <si>
    <t>Итого</t>
  </si>
  <si>
    <t>хлеб белый</t>
  </si>
  <si>
    <t>хлеб рж</t>
  </si>
  <si>
    <t>2 Блюдо</t>
  </si>
  <si>
    <t>Гор.блюдо</t>
  </si>
  <si>
    <t>Фрукт</t>
  </si>
  <si>
    <t>Перловка отварная</t>
  </si>
  <si>
    <t>Говядина, тушеная в соусе</t>
  </si>
  <si>
    <t>Компот из свежих ягод</t>
  </si>
  <si>
    <t>Яблоко</t>
  </si>
  <si>
    <t>Напиток</t>
  </si>
  <si>
    <t>МАОУ "СОШ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</si>
</sst>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10" xfId="0" applyFont="1" applyBorder="1"/>
    <xf numFmtId="0" fontId="1" fillId="0" borderId="13" xfId="0" applyFont="1" applyBorder="1"/>
    <xf numFmtId="0" fontId="1" fillId="0" borderId="13" xfId="0" applyFont="1" applyBorder="1"/>
    <xf numFmtId="0" fontId="1" fillId="0" borderId="15" xfId="0" applyFont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9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9" width="8.42578125" style="1" customWidth="1"/>
    <col min="10" max="10" width="14.7109375" style="1" customWidth="1"/>
    <col min="11" max="16384" width="49.42578125" style="1"/>
  </cols>
  <sheetData>
    <row r="1" spans="1:10">
      <c r="A1" s="2" t="s">
        <v>0</v>
      </c>
      <c r="B1" s="32" t="s">
        <v>28</v>
      </c>
      <c r="C1" s="33"/>
      <c r="D1" s="34"/>
      <c r="E1" s="25" t="s">
        <v>1</v>
      </c>
      <c r="F1" s="26"/>
      <c r="G1" s="25"/>
      <c r="H1" s="25"/>
      <c r="I1" s="25" t="s">
        <v>2</v>
      </c>
      <c r="J1" s="27">
        <v>44879</v>
      </c>
    </row>
    <row r="2" spans="1:10" ht="7.5" customHeight="1"/>
    <row r="3" spans="1:10" ht="19.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0" t="s">
        <v>12</v>
      </c>
    </row>
    <row r="4" spans="1:10" ht="19.5" thickTop="1">
      <c r="A4" s="5" t="s">
        <v>13</v>
      </c>
      <c r="B4" s="11" t="s">
        <v>20</v>
      </c>
      <c r="C4" s="13">
        <v>171</v>
      </c>
      <c r="D4" s="13" t="s">
        <v>23</v>
      </c>
      <c r="E4" s="14">
        <v>200</v>
      </c>
      <c r="F4" s="14">
        <v>5.98</v>
      </c>
      <c r="G4" s="13">
        <v>233.2</v>
      </c>
      <c r="H4" s="13">
        <v>5.97</v>
      </c>
      <c r="I4" s="13">
        <v>4.33</v>
      </c>
      <c r="J4" s="13">
        <v>42.68</v>
      </c>
    </row>
    <row r="5" spans="1:10">
      <c r="A5" s="6"/>
      <c r="B5" s="12" t="s">
        <v>21</v>
      </c>
      <c r="C5" s="13">
        <v>264</v>
      </c>
      <c r="D5" s="13" t="s">
        <v>24</v>
      </c>
      <c r="E5" s="14">
        <v>100</v>
      </c>
      <c r="F5" s="14">
        <v>41.1</v>
      </c>
      <c r="G5" s="13">
        <v>264</v>
      </c>
      <c r="H5" s="13">
        <v>15.27</v>
      </c>
      <c r="I5" s="13">
        <v>22.1</v>
      </c>
      <c r="J5" s="13">
        <v>1.9</v>
      </c>
    </row>
    <row r="6" spans="1:10">
      <c r="A6" s="6"/>
      <c r="B6" s="12" t="s">
        <v>27</v>
      </c>
      <c r="C6" s="13">
        <v>350</v>
      </c>
      <c r="D6" s="13" t="s">
        <v>25</v>
      </c>
      <c r="E6" s="14">
        <v>200</v>
      </c>
      <c r="F6" s="14">
        <v>10</v>
      </c>
      <c r="G6" s="13">
        <v>115</v>
      </c>
      <c r="H6" s="13">
        <v>9.8000000000000004E-2</v>
      </c>
      <c r="I6" s="13">
        <v>0.1</v>
      </c>
      <c r="J6" s="13">
        <v>23.8</v>
      </c>
    </row>
    <row r="7" spans="1:10">
      <c r="A7" s="6"/>
      <c r="B7" s="12" t="s">
        <v>18</v>
      </c>
      <c r="C7" s="13">
        <v>0</v>
      </c>
      <c r="D7" s="13" t="s">
        <v>14</v>
      </c>
      <c r="E7" s="14">
        <v>30</v>
      </c>
      <c r="F7" s="14">
        <v>2.37</v>
      </c>
      <c r="G7" s="13">
        <f>2.338*E7</f>
        <v>70.14</v>
      </c>
      <c r="H7" s="13">
        <f>0.079*E7</f>
        <v>2.37</v>
      </c>
      <c r="I7" s="13">
        <f>0.01*E7</f>
        <v>0.3</v>
      </c>
      <c r="J7" s="13">
        <f>0.483*E7</f>
        <v>14.49</v>
      </c>
    </row>
    <row r="8" spans="1:10">
      <c r="A8" s="6"/>
      <c r="B8" s="31" t="s">
        <v>19</v>
      </c>
      <c r="C8" s="13">
        <v>0</v>
      </c>
      <c r="D8" s="13" t="s">
        <v>16</v>
      </c>
      <c r="E8" s="14">
        <v>30</v>
      </c>
      <c r="F8" s="14">
        <v>2.3199999999999998</v>
      </c>
      <c r="G8" s="13">
        <f>2.299*E8</f>
        <v>68.97</v>
      </c>
      <c r="H8" s="13">
        <f>0.056*E8</f>
        <v>1.68</v>
      </c>
      <c r="I8" s="13">
        <f>0.011*E8</f>
        <v>0.32999999999999996</v>
      </c>
      <c r="J8" s="13">
        <f>0.494*E8</f>
        <v>14.82</v>
      </c>
    </row>
    <row r="9" spans="1:10">
      <c r="A9" s="6"/>
      <c r="B9" s="12" t="s">
        <v>22</v>
      </c>
      <c r="C9" s="13">
        <v>338</v>
      </c>
      <c r="D9" s="13" t="s">
        <v>26</v>
      </c>
      <c r="E9" s="14">
        <v>200</v>
      </c>
      <c r="F9" s="14">
        <v>38</v>
      </c>
      <c r="G9" s="13">
        <f>0.47*E9</f>
        <v>94</v>
      </c>
      <c r="H9" s="13">
        <f>0.004*E9</f>
        <v>0.8</v>
      </c>
      <c r="I9" s="13">
        <f>0.004*E9</f>
        <v>0.8</v>
      </c>
      <c r="J9" s="13">
        <f>0.098*E9</f>
        <v>19.600000000000001</v>
      </c>
    </row>
    <row r="10" spans="1:10">
      <c r="A10" s="6"/>
      <c r="B10" s="12"/>
      <c r="C10" s="13"/>
      <c r="D10" s="13"/>
      <c r="E10" s="14"/>
      <c r="F10" s="14"/>
      <c r="G10" s="13"/>
      <c r="H10" s="13"/>
      <c r="I10" s="13"/>
      <c r="J10" s="13"/>
    </row>
    <row r="11" spans="1:10">
      <c r="A11" s="6"/>
      <c r="B11" s="15"/>
      <c r="C11" s="28"/>
      <c r="D11" s="29" t="s">
        <v>17</v>
      </c>
      <c r="E11" s="30">
        <f>SUM(E4:E10)</f>
        <v>760</v>
      </c>
      <c r="F11" s="30">
        <f>SUM(F4:F10)</f>
        <v>99.77</v>
      </c>
      <c r="G11" s="28">
        <f t="shared" ref="G11:J11" si="0">SUM(G4:G10)</f>
        <v>845.31000000000006</v>
      </c>
      <c r="H11" s="28">
        <f t="shared" si="0"/>
        <v>26.187999999999999</v>
      </c>
      <c r="I11" s="28">
        <f t="shared" si="0"/>
        <v>27.96</v>
      </c>
      <c r="J11" s="28">
        <f t="shared" si="0"/>
        <v>117.28999999999999</v>
      </c>
    </row>
    <row r="12" spans="1:10" ht="19.5" thickBot="1">
      <c r="A12" s="7"/>
      <c r="B12" s="16"/>
      <c r="C12" s="28"/>
      <c r="D12" s="29"/>
      <c r="E12" s="30"/>
      <c r="F12" s="30"/>
      <c r="G12" s="28"/>
      <c r="H12" s="28"/>
      <c r="I12" s="28"/>
      <c r="J12" s="28"/>
    </row>
    <row r="13" spans="1:10">
      <c r="A13" s="8" t="s">
        <v>15</v>
      </c>
      <c r="B13" s="11" t="s">
        <v>20</v>
      </c>
      <c r="C13" s="13">
        <v>171</v>
      </c>
      <c r="D13" s="13" t="s">
        <v>23</v>
      </c>
      <c r="E13" s="14">
        <v>200</v>
      </c>
      <c r="F13" s="14">
        <v>5.98</v>
      </c>
      <c r="G13" s="13">
        <v>233.2</v>
      </c>
      <c r="H13" s="13">
        <v>5.97</v>
      </c>
      <c r="I13" s="13">
        <v>4.33</v>
      </c>
      <c r="J13" s="13">
        <v>42.68</v>
      </c>
    </row>
    <row r="14" spans="1:10">
      <c r="A14" s="9"/>
      <c r="B14" s="12" t="s">
        <v>21</v>
      </c>
      <c r="C14" s="13">
        <v>264</v>
      </c>
      <c r="D14" s="13" t="s">
        <v>24</v>
      </c>
      <c r="E14" s="14">
        <v>100</v>
      </c>
      <c r="F14" s="14">
        <v>41.1</v>
      </c>
      <c r="G14" s="13">
        <v>264</v>
      </c>
      <c r="H14" s="13">
        <v>15.27</v>
      </c>
      <c r="I14" s="13">
        <v>22.1</v>
      </c>
      <c r="J14" s="13">
        <v>1.9</v>
      </c>
    </row>
    <row r="15" spans="1:10">
      <c r="A15" s="9"/>
      <c r="B15" s="12" t="s">
        <v>27</v>
      </c>
      <c r="C15" s="13">
        <v>350</v>
      </c>
      <c r="D15" s="13" t="s">
        <v>25</v>
      </c>
      <c r="E15" s="14">
        <v>200</v>
      </c>
      <c r="F15" s="14">
        <v>10</v>
      </c>
      <c r="G15" s="13">
        <v>115</v>
      </c>
      <c r="H15" s="13">
        <v>9.8000000000000004E-2</v>
      </c>
      <c r="I15" s="13">
        <v>0.1</v>
      </c>
      <c r="J15" s="13">
        <v>23.8</v>
      </c>
    </row>
    <row r="16" spans="1:10">
      <c r="A16" s="9"/>
      <c r="B16" s="12" t="s">
        <v>18</v>
      </c>
      <c r="C16" s="13">
        <v>0</v>
      </c>
      <c r="D16" s="13" t="s">
        <v>14</v>
      </c>
      <c r="E16" s="14">
        <v>30</v>
      </c>
      <c r="F16" s="14">
        <v>2.37</v>
      </c>
      <c r="G16" s="13">
        <f>2.338*E16</f>
        <v>70.14</v>
      </c>
      <c r="H16" s="13">
        <f>0.079*E16</f>
        <v>2.37</v>
      </c>
      <c r="I16" s="13">
        <f>0.01*E16</f>
        <v>0.3</v>
      </c>
      <c r="J16" s="13">
        <f>0.483*E16</f>
        <v>14.49</v>
      </c>
    </row>
    <row r="17" spans="1:10">
      <c r="A17" s="9"/>
      <c r="B17" s="31" t="s">
        <v>19</v>
      </c>
      <c r="C17" s="13">
        <v>0</v>
      </c>
      <c r="D17" s="13" t="s">
        <v>16</v>
      </c>
      <c r="E17" s="14">
        <v>30</v>
      </c>
      <c r="F17" s="14">
        <v>2.3199999999999998</v>
      </c>
      <c r="G17" s="13">
        <f>2.299*E17</f>
        <v>68.97</v>
      </c>
      <c r="H17" s="13">
        <f>0.056*E17</f>
        <v>1.68</v>
      </c>
      <c r="I17" s="13">
        <f>0.011*E17</f>
        <v>0.32999999999999996</v>
      </c>
      <c r="J17" s="13">
        <f>0.494*E17</f>
        <v>14.82</v>
      </c>
    </row>
    <row r="18" spans="1:10">
      <c r="A18" s="9"/>
      <c r="B18" s="12" t="s">
        <v>22</v>
      </c>
      <c r="C18" s="13">
        <v>338</v>
      </c>
      <c r="D18" s="13" t="s">
        <v>26</v>
      </c>
      <c r="E18" s="14">
        <v>200</v>
      </c>
      <c r="F18" s="14">
        <v>38</v>
      </c>
      <c r="G18" s="13">
        <f>0.47*E18</f>
        <v>94</v>
      </c>
      <c r="H18" s="13">
        <f>0.004*E18</f>
        <v>0.8</v>
      </c>
      <c r="I18" s="13">
        <f>0.004*E18</f>
        <v>0.8</v>
      </c>
      <c r="J18" s="13">
        <f>0.098*E18</f>
        <v>19.600000000000001</v>
      </c>
    </row>
    <row r="19" spans="1:10">
      <c r="A19" s="9"/>
      <c r="B19" s="22"/>
      <c r="C19" s="13"/>
      <c r="D19" s="13"/>
      <c r="E19" s="14"/>
      <c r="F19" s="14"/>
      <c r="G19" s="13"/>
      <c r="H19" s="13"/>
      <c r="I19" s="13"/>
      <c r="J19" s="13"/>
    </row>
    <row r="20" spans="1:10">
      <c r="A20" s="9"/>
      <c r="B20" s="22"/>
      <c r="C20" s="22"/>
      <c r="D20" s="23"/>
      <c r="E20" s="24">
        <f>SUM(E13:E19)</f>
        <v>760</v>
      </c>
      <c r="F20" s="24">
        <f t="shared" ref="F20:J20" si="1">SUM(F13:F19)</f>
        <v>99.77</v>
      </c>
      <c r="G20" s="24">
        <f t="shared" si="1"/>
        <v>845.31000000000006</v>
      </c>
      <c r="H20" s="24">
        <f t="shared" si="1"/>
        <v>26.187999999999999</v>
      </c>
      <c r="I20" s="24">
        <f t="shared" si="1"/>
        <v>27.96</v>
      </c>
      <c r="J20" s="24">
        <f t="shared" si="1"/>
        <v>117.28999999999999</v>
      </c>
    </row>
    <row r="21" spans="1:10">
      <c r="A21" s="7"/>
      <c r="B21" s="17"/>
      <c r="C21" s="17"/>
      <c r="D21" s="18"/>
      <c r="E21" s="19"/>
      <c r="F21" s="20"/>
      <c r="G21" s="19"/>
      <c r="H21" s="19"/>
      <c r="I21" s="19"/>
      <c r="J21" s="21"/>
    </row>
    <row r="22" spans="1:10">
      <c r="B22" s="25"/>
      <c r="C22" s="25"/>
      <c r="D22" s="25"/>
      <c r="E22" s="25"/>
      <c r="F22" s="25"/>
      <c r="G22" s="25"/>
      <c r="H22" s="25"/>
      <c r="I22" s="25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2022-09-05T23:42:33Z</cp:lastPrinted>
  <dcterms:created xsi:type="dcterms:W3CDTF">2015-06-05T18:19:00Z</dcterms:created>
  <dcterms:modified xsi:type="dcterms:W3CDTF">2023-11-13T09:23:29Z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