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J20" s="1"/>
  <c r="I18"/>
  <c r="H18"/>
  <c r="G18"/>
  <c r="G20" s="1"/>
  <c r="I16"/>
  <c r="I20" s="1"/>
  <c r="H16"/>
  <c r="H20" s="1"/>
  <c r="F11" l="1"/>
  <c r="E11"/>
  <c r="J10"/>
  <c r="I10"/>
  <c r="H10"/>
  <c r="G10"/>
  <c r="J9"/>
  <c r="J11" s="1"/>
  <c r="I9"/>
  <c r="H9"/>
  <c r="H11" s="1"/>
  <c r="G9"/>
  <c r="G11" s="1"/>
  <c r="I7"/>
  <c r="I11" s="1"/>
  <c r="H7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<sst xmlns="http://schemas.openxmlformats.org/spreadsheetml/2006/main" count="43" uniqueCount="27">
  <si>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</si>
  <si>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</si>
  <si>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</si>
  <si>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</si>
  <si>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</si>
  <si>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</si>
  <si>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</si>
  <si>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</si>
  <si>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</si>
  <si>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</si>
  <si>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</si>
  <si>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</si>
  <si>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</si>
  <si>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</si>
  <si>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</si>
  <si>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</si>
  <si>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</si>
  <si>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Хлеб пшеничный</t>
  </si>
  <si>
    <t>Хлеб ржаной</t>
  </si>
  <si>
    <t>горячее блюдо</t>
  </si>
  <si>
    <t>гарнир</t>
  </si>
  <si>
    <t xml:space="preserve">Котлета из  говядины </t>
  </si>
  <si>
    <t>Макароны отварные</t>
  </si>
  <si>
    <t>Банан</t>
  </si>
  <si>
    <t>Чай с лимоном</t>
  </si>
  <si>
    <t>фрукт</t>
  </si>
  <si>
    <t>МАОУ "СОШ №1"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</si>
</sst>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/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5" xfId="0" applyFont="1" applyBorder="1"/>
    <xf numFmtId="0" fontId="4" fillId="2" borderId="12" xfId="0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6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8" t="s">
        <v>26</v>
      </c>
      <c r="C1" s="29"/>
      <c r="D1" s="30"/>
      <c r="E1" s="7" t="s">
        <v>1</v>
      </c>
      <c r="F1" s="8"/>
      <c r="G1" s="7"/>
      <c r="H1" s="7"/>
      <c r="I1" s="7" t="s">
        <v>2</v>
      </c>
      <c r="J1" s="9">
        <v>45240</v>
      </c>
    </row>
    <row r="2" spans="1:10" ht="7.5" customHeight="1" thickBot="1"/>
    <row r="3" spans="1:10" ht="19.5" thickBot="1">
      <c r="A3" s="11" t="s">
        <v>3</v>
      </c>
      <c r="B3" s="12" t="s">
        <v>4</v>
      </c>
      <c r="C3" s="27" t="s">
        <v>5</v>
      </c>
      <c r="D3" s="13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6" t="s">
        <v>12</v>
      </c>
    </row>
    <row r="4" spans="1:10" ht="21.75" thickTop="1" thickBot="1">
      <c r="A4" s="3" t="s">
        <v>13</v>
      </c>
      <c r="B4" s="14"/>
      <c r="C4" s="18"/>
      <c r="D4" s="15" t="s">
        <v>13</v>
      </c>
      <c r="E4" s="10"/>
      <c r="F4" s="10"/>
      <c r="G4" s="10"/>
      <c r="H4" s="10"/>
      <c r="I4" s="10"/>
      <c r="J4" s="10"/>
    </row>
    <row r="5" spans="1:10" ht="21">
      <c r="A5" s="4"/>
      <c r="B5" s="24" t="s">
        <v>19</v>
      </c>
      <c r="C5" s="16">
        <v>268</v>
      </c>
      <c r="D5" s="16" t="s">
        <v>21</v>
      </c>
      <c r="E5" s="19">
        <v>105</v>
      </c>
      <c r="F5" s="19">
        <v>45.91</v>
      </c>
      <c r="G5" s="16">
        <v>289</v>
      </c>
      <c r="H5" s="16">
        <v>15.8</v>
      </c>
      <c r="I5" s="16">
        <v>18.920000000000002</v>
      </c>
      <c r="J5" s="16">
        <v>13.16</v>
      </c>
    </row>
    <row r="6" spans="1:10" ht="20.25">
      <c r="A6" s="4"/>
      <c r="B6" s="16" t="s">
        <v>20</v>
      </c>
      <c r="C6" s="16">
        <v>203</v>
      </c>
      <c r="D6" s="16" t="s">
        <v>22</v>
      </c>
      <c r="E6" s="19">
        <v>200</v>
      </c>
      <c r="F6" s="19">
        <v>7</v>
      </c>
      <c r="G6" s="16">
        <v>236.19</v>
      </c>
      <c r="H6" s="16">
        <v>7.4</v>
      </c>
      <c r="I6" s="16">
        <v>4.5</v>
      </c>
      <c r="J6" s="16">
        <v>41.56</v>
      </c>
    </row>
    <row r="7" spans="1:10" ht="20.25">
      <c r="A7" s="4"/>
      <c r="B7" s="16" t="s">
        <v>25</v>
      </c>
      <c r="C7" s="16">
        <v>338</v>
      </c>
      <c r="D7" s="16" t="s">
        <v>23</v>
      </c>
      <c r="E7" s="19">
        <v>200</v>
      </c>
      <c r="F7" s="19">
        <v>45</v>
      </c>
      <c r="G7" s="16">
        <v>189</v>
      </c>
      <c r="H7" s="16">
        <f>0.015*E7</f>
        <v>3</v>
      </c>
      <c r="I7" s="16">
        <f>0.005*E7</f>
        <v>1</v>
      </c>
      <c r="J7" s="16">
        <v>38</v>
      </c>
    </row>
    <row r="8" spans="1:10" ht="20.25">
      <c r="A8" s="4"/>
      <c r="B8" s="16" t="s">
        <v>16</v>
      </c>
      <c r="C8" s="16">
        <v>377</v>
      </c>
      <c r="D8" s="16" t="s">
        <v>24</v>
      </c>
      <c r="E8" s="19">
        <v>200</v>
      </c>
      <c r="F8" s="19">
        <v>3.84</v>
      </c>
      <c r="G8" s="16">
        <v>62</v>
      </c>
      <c r="H8" s="16">
        <v>0.13</v>
      </c>
      <c r="I8" s="16">
        <v>0.02</v>
      </c>
      <c r="J8" s="16">
        <v>15.2</v>
      </c>
    </row>
    <row r="9" spans="1:10" ht="20.25">
      <c r="A9" s="4"/>
      <c r="B9" s="16" t="s">
        <v>17</v>
      </c>
      <c r="C9" s="16">
        <v>0</v>
      </c>
      <c r="D9" s="16" t="s">
        <v>17</v>
      </c>
      <c r="E9" s="19">
        <v>30</v>
      </c>
      <c r="F9" s="19">
        <v>2.37</v>
      </c>
      <c r="G9" s="16">
        <f>2.338*E9</f>
        <v>70.14</v>
      </c>
      <c r="H9" s="16">
        <f>0.079*E9</f>
        <v>2.37</v>
      </c>
      <c r="I9" s="16">
        <f>0.01*E9</f>
        <v>0.3</v>
      </c>
      <c r="J9" s="16">
        <f>0.483*E9</f>
        <v>14.49</v>
      </c>
    </row>
    <row r="10" spans="1:10" ht="20.25">
      <c r="A10" s="4"/>
      <c r="B10" s="16" t="s">
        <v>18</v>
      </c>
      <c r="C10" s="16">
        <v>0</v>
      </c>
      <c r="D10" s="16" t="s">
        <v>18</v>
      </c>
      <c r="E10" s="19">
        <v>30</v>
      </c>
      <c r="F10" s="19">
        <v>2.3199999999999998</v>
      </c>
      <c r="G10" s="16">
        <f>2.299*E10</f>
        <v>68.97</v>
      </c>
      <c r="H10" s="16">
        <f>0.056*E10</f>
        <v>1.68</v>
      </c>
      <c r="I10" s="16">
        <f>0.011*E10</f>
        <v>0.32999999999999996</v>
      </c>
      <c r="J10" s="16">
        <f>0.494*E10</f>
        <v>14.82</v>
      </c>
    </row>
    <row r="11" spans="1:10" ht="21" thickBot="1">
      <c r="A11" s="5"/>
      <c r="B11" s="16"/>
      <c r="C11" s="17"/>
      <c r="D11" s="20" t="s">
        <v>15</v>
      </c>
      <c r="E11" s="21">
        <f t="shared" ref="E11:J11" si="0">SUM(E5:E10)</f>
        <v>765</v>
      </c>
      <c r="F11" s="21">
        <f t="shared" si="0"/>
        <v>106.44</v>
      </c>
      <c r="G11" s="17">
        <f t="shared" si="0"/>
        <v>915.30000000000007</v>
      </c>
      <c r="H11" s="17">
        <f t="shared" si="0"/>
        <v>30.380000000000003</v>
      </c>
      <c r="I11" s="17">
        <f t="shared" si="0"/>
        <v>25.07</v>
      </c>
      <c r="J11" s="17">
        <f t="shared" si="0"/>
        <v>137.22999999999999</v>
      </c>
    </row>
    <row r="12" spans="1:10" ht="20.25" customHeight="1" thickBot="1">
      <c r="A12" s="5"/>
      <c r="B12" s="24"/>
      <c r="C12" s="17"/>
      <c r="D12" s="20"/>
      <c r="E12" s="21"/>
      <c r="F12" s="21"/>
      <c r="G12" s="17"/>
      <c r="H12" s="17"/>
      <c r="I12" s="17"/>
      <c r="J12" s="17"/>
    </row>
    <row r="13" spans="1:10" ht="21.75" thickBot="1">
      <c r="A13" s="5"/>
      <c r="B13" s="24"/>
      <c r="C13" s="15"/>
      <c r="D13" s="20"/>
      <c r="E13" s="21"/>
      <c r="F13" s="21"/>
      <c r="G13" s="17"/>
      <c r="H13" s="17"/>
      <c r="I13" s="17"/>
      <c r="J13" s="17"/>
    </row>
    <row r="14" spans="1:10" ht="21">
      <c r="A14" s="25"/>
      <c r="B14" s="24" t="s">
        <v>19</v>
      </c>
      <c r="C14" s="16">
        <v>268</v>
      </c>
      <c r="D14" s="16" t="s">
        <v>21</v>
      </c>
      <c r="E14" s="19">
        <v>105</v>
      </c>
      <c r="F14" s="19">
        <v>45.91</v>
      </c>
      <c r="G14" s="16">
        <v>289</v>
      </c>
      <c r="H14" s="16">
        <v>15.8</v>
      </c>
      <c r="I14" s="16">
        <v>18.920000000000002</v>
      </c>
      <c r="J14" s="16">
        <v>13.16</v>
      </c>
    </row>
    <row r="15" spans="1:10" ht="20.25">
      <c r="A15" s="5" t="s">
        <v>14</v>
      </c>
      <c r="B15" s="16" t="s">
        <v>20</v>
      </c>
      <c r="C15" s="16">
        <v>203</v>
      </c>
      <c r="D15" s="16" t="s">
        <v>22</v>
      </c>
      <c r="E15" s="19">
        <v>200</v>
      </c>
      <c r="F15" s="19">
        <v>7</v>
      </c>
      <c r="G15" s="16">
        <v>236.19</v>
      </c>
      <c r="H15" s="16">
        <v>7.4</v>
      </c>
      <c r="I15" s="16">
        <v>4.5</v>
      </c>
      <c r="J15" s="16">
        <v>41.56</v>
      </c>
    </row>
    <row r="16" spans="1:10" ht="20.25">
      <c r="A16" s="5"/>
      <c r="B16" s="16" t="s">
        <v>25</v>
      </c>
      <c r="C16" s="16">
        <v>338</v>
      </c>
      <c r="D16" s="16" t="s">
        <v>23</v>
      </c>
      <c r="E16" s="19">
        <v>200</v>
      </c>
      <c r="F16" s="19">
        <v>45</v>
      </c>
      <c r="G16" s="16">
        <v>189</v>
      </c>
      <c r="H16" s="16">
        <f>0.015*E16</f>
        <v>3</v>
      </c>
      <c r="I16" s="16">
        <f>0.005*E16</f>
        <v>1</v>
      </c>
      <c r="J16" s="16">
        <v>38</v>
      </c>
    </row>
    <row r="17" spans="1:10" ht="20.25">
      <c r="A17" s="5"/>
      <c r="B17" s="16" t="s">
        <v>16</v>
      </c>
      <c r="C17" s="16">
        <v>377</v>
      </c>
      <c r="D17" s="16" t="s">
        <v>24</v>
      </c>
      <c r="E17" s="19">
        <v>200</v>
      </c>
      <c r="F17" s="19">
        <v>3.84</v>
      </c>
      <c r="G17" s="16">
        <v>62</v>
      </c>
      <c r="H17" s="16">
        <v>0.13</v>
      </c>
      <c r="I17" s="16">
        <v>0.02</v>
      </c>
      <c r="J17" s="16">
        <v>15.2</v>
      </c>
    </row>
    <row r="18" spans="1:10" ht="20.25">
      <c r="A18" s="5"/>
      <c r="B18" s="16" t="s">
        <v>17</v>
      </c>
      <c r="C18" s="16">
        <v>0</v>
      </c>
      <c r="D18" s="16" t="s">
        <v>17</v>
      </c>
      <c r="E18" s="19">
        <v>50</v>
      </c>
      <c r="F18" s="19">
        <v>3.95</v>
      </c>
      <c r="G18" s="16">
        <f>2.338*E18</f>
        <v>116.9</v>
      </c>
      <c r="H18" s="16">
        <f>0.079*E18</f>
        <v>3.95</v>
      </c>
      <c r="I18" s="16">
        <f>0.01*E18</f>
        <v>0.5</v>
      </c>
      <c r="J18" s="16">
        <f>0.483*E18</f>
        <v>24.15</v>
      </c>
    </row>
    <row r="19" spans="1:10" ht="20.25">
      <c r="A19" s="5"/>
      <c r="B19" s="16" t="s">
        <v>18</v>
      </c>
      <c r="C19" s="16">
        <v>0</v>
      </c>
      <c r="D19" s="16" t="s">
        <v>18</v>
      </c>
      <c r="E19" s="19">
        <v>50</v>
      </c>
      <c r="F19" s="19">
        <v>3.87</v>
      </c>
      <c r="G19" s="16">
        <f>2.299*E19</f>
        <v>114.95</v>
      </c>
      <c r="H19" s="16">
        <f>0.056*E19</f>
        <v>2.8000000000000003</v>
      </c>
      <c r="I19" s="16">
        <f>0.011*E19</f>
        <v>0.54999999999999993</v>
      </c>
      <c r="J19" s="16">
        <f>0.494*E19</f>
        <v>24.7</v>
      </c>
    </row>
    <row r="20" spans="1:10" ht="20.25">
      <c r="A20" s="5"/>
      <c r="B20" s="16"/>
      <c r="C20" s="17"/>
      <c r="D20" s="20" t="s">
        <v>15</v>
      </c>
      <c r="E20" s="21">
        <f>SUM(E14:E19)</f>
        <v>805</v>
      </c>
      <c r="F20" s="21">
        <f>SUM(F14:F19)</f>
        <v>109.57000000000001</v>
      </c>
      <c r="G20" s="17">
        <f>SUM(G14:G19)</f>
        <v>1008.0400000000001</v>
      </c>
      <c r="H20" s="17">
        <f>SUM(H14:H19)</f>
        <v>33.08</v>
      </c>
      <c r="I20" s="17">
        <f>SUM(I14:I19)</f>
        <v>25.490000000000002</v>
      </c>
      <c r="J20" s="17">
        <f t="shared" ref="J20" si="1">SUM(J14:J19)</f>
        <v>156.76999999999998</v>
      </c>
    </row>
    <row r="21" spans="1:10" ht="21" thickBot="1">
      <c r="A21" s="5"/>
      <c r="B21" s="22"/>
      <c r="C21" s="17"/>
      <c r="D21" s="20"/>
      <c r="E21" s="21"/>
      <c r="F21" s="21"/>
      <c r="G21" s="17"/>
      <c r="H21" s="17"/>
      <c r="I21" s="17"/>
      <c r="J21" s="17"/>
    </row>
    <row r="22" spans="1:10" ht="24" customHeight="1" thickBot="1">
      <c r="A22" s="26"/>
      <c r="B22" s="23"/>
      <c r="C22" s="15"/>
      <c r="D22" s="20"/>
      <c r="E22" s="21"/>
      <c r="F22" s="21"/>
      <c r="G22" s="17"/>
      <c r="H22" s="17"/>
      <c r="I22" s="17"/>
      <c r="J22" s="17"/>
    </row>
    <row r="26" spans="1:10">
      <c r="B26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2023-11-09T10:11:54Z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