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6"/>
  <c r="I16"/>
  <c r="H16"/>
  <c r="G16"/>
  <c r="J9"/>
  <c r="I9"/>
  <c r="H9"/>
  <c r="G9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<sst xmlns="http://schemas.openxmlformats.org/spreadsheetml/2006/main" count="36" uniqueCount="23">
  <si>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</si>
  <si>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</si>
  <si>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</si>
  <si>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</si>
  <si>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</si>
  <si>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</si>
  <si>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</si>
  <si>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</si>
  <si>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</si>
  <si>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</si>
  <si>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</si>
  <si>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</si>
  <si>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</si>
  <si>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Гор.блюдо</t>
  </si>
  <si>
    <t>2Блюдо</t>
  </si>
  <si>
    <t>Чай с сахаром</t>
  </si>
  <si>
    <t>Яблоко</t>
  </si>
  <si>
    <t>Фрукт св</t>
  </si>
  <si>
    <t xml:space="preserve">Пюре из гороха </t>
  </si>
  <si>
    <t xml:space="preserve">Котлета из  говядины </t>
  </si>
  <si>
    <t>Сок фруктовый</t>
  </si>
  <si>
    <t>Сок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</si>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</sst>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22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45226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14</v>
      </c>
      <c r="C4" s="21">
        <v>199</v>
      </c>
      <c r="D4" s="21" t="s">
        <v>18</v>
      </c>
      <c r="E4" s="20">
        <v>200</v>
      </c>
      <c r="F4" s="20">
        <v>9.57</v>
      </c>
      <c r="G4" s="21">
        <v>300.14999999999998</v>
      </c>
      <c r="H4" s="21">
        <v>17.690000000000001</v>
      </c>
      <c r="I4" s="21">
        <v>5.47</v>
      </c>
      <c r="J4" s="21">
        <v>45.47</v>
      </c>
    </row>
    <row r="5" spans="1:10" ht="18.75">
      <c r="A5" s="10"/>
      <c r="B5" s="1" t="s">
        <v>13</v>
      </c>
      <c r="C5" s="21">
        <v>268</v>
      </c>
      <c r="D5" s="21" t="s">
        <v>19</v>
      </c>
      <c r="E5" s="20">
        <v>105</v>
      </c>
      <c r="F5" s="20">
        <v>40.6</v>
      </c>
      <c r="G5" s="21">
        <v>289</v>
      </c>
      <c r="H5" s="21">
        <v>15.8</v>
      </c>
      <c r="I5" s="21">
        <v>18.920000000000002</v>
      </c>
      <c r="J5" s="21">
        <v>13.16</v>
      </c>
    </row>
    <row r="6" spans="1:10" ht="18.75">
      <c r="A6" s="10"/>
      <c r="B6" s="11" t="s">
        <v>8</v>
      </c>
      <c r="C6" s="21">
        <v>376</v>
      </c>
      <c r="D6" s="21" t="s">
        <v>15</v>
      </c>
      <c r="E6" s="20">
        <v>200</v>
      </c>
      <c r="F6" s="20">
        <v>2.75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8.75">
      <c r="A7" s="10"/>
      <c r="B7" s="11" t="s">
        <v>11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12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 t="s">
        <v>21</v>
      </c>
      <c r="C9" s="21"/>
      <c r="D9" s="21" t="s">
        <v>20</v>
      </c>
      <c r="E9" s="20">
        <v>200</v>
      </c>
      <c r="F9" s="20">
        <v>17.5</v>
      </c>
      <c r="G9" s="21">
        <f>0.48*E9</f>
        <v>96</v>
      </c>
      <c r="H9" s="21">
        <f>0*E9</f>
        <v>0</v>
      </c>
      <c r="I9" s="21">
        <f>0*E9</f>
        <v>0</v>
      </c>
      <c r="J9" s="21">
        <f>0.12*E9</f>
        <v>24</v>
      </c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765</v>
      </c>
      <c r="F11" s="17">
        <f t="shared" si="0"/>
        <v>75.11</v>
      </c>
      <c r="G11" s="18">
        <f t="shared" si="0"/>
        <v>884.26</v>
      </c>
      <c r="H11" s="18">
        <f t="shared" si="0"/>
        <v>37.61</v>
      </c>
      <c r="I11" s="18">
        <f t="shared" si="0"/>
        <v>25.04</v>
      </c>
      <c r="J11" s="18">
        <f t="shared" si="0"/>
        <v>126.94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8.75">
      <c r="A13" s="13" t="s">
        <v>6</v>
      </c>
      <c r="B13" s="9" t="s">
        <v>14</v>
      </c>
      <c r="C13" s="21">
        <v>199</v>
      </c>
      <c r="D13" s="21" t="s">
        <v>18</v>
      </c>
      <c r="E13" s="20">
        <v>200</v>
      </c>
      <c r="F13" s="20">
        <v>9.57</v>
      </c>
      <c r="G13" s="21">
        <v>300.14999999999998</v>
      </c>
      <c r="H13" s="21">
        <v>17.690000000000001</v>
      </c>
      <c r="I13" s="21">
        <v>5.47</v>
      </c>
      <c r="J13" s="21">
        <v>45.47</v>
      </c>
    </row>
    <row r="14" spans="1:10" ht="18.75">
      <c r="A14" s="13"/>
      <c r="B14" s="1" t="s">
        <v>13</v>
      </c>
      <c r="C14" s="21">
        <v>268</v>
      </c>
      <c r="D14" s="21" t="s">
        <v>19</v>
      </c>
      <c r="E14" s="20">
        <v>105</v>
      </c>
      <c r="F14" s="20">
        <v>40.6</v>
      </c>
      <c r="G14" s="21">
        <v>289</v>
      </c>
      <c r="H14" s="21">
        <v>15.8</v>
      </c>
      <c r="I14" s="21">
        <v>18.920000000000002</v>
      </c>
      <c r="J14" s="21">
        <v>13.16</v>
      </c>
    </row>
    <row r="15" spans="1:10" ht="18.75">
      <c r="A15" s="13"/>
      <c r="B15" s="11" t="s">
        <v>8</v>
      </c>
      <c r="C15" s="21">
        <v>376</v>
      </c>
      <c r="D15" s="21" t="s">
        <v>15</v>
      </c>
      <c r="E15" s="20">
        <v>200</v>
      </c>
      <c r="F15" s="20">
        <v>2.75</v>
      </c>
      <c r="G15" s="21">
        <v>60</v>
      </c>
      <c r="H15" s="21">
        <v>7.0000000000000007E-2</v>
      </c>
      <c r="I15" s="21">
        <v>0.02</v>
      </c>
      <c r="J15" s="21">
        <v>15</v>
      </c>
    </row>
    <row r="16" spans="1:10" ht="18.75">
      <c r="A16" s="13"/>
      <c r="B16" s="11" t="s">
        <v>11</v>
      </c>
      <c r="C16" s="21">
        <v>0</v>
      </c>
      <c r="D16" s="21" t="s">
        <v>9</v>
      </c>
      <c r="E16" s="20">
        <v>30</v>
      </c>
      <c r="F16" s="20">
        <v>2.37</v>
      </c>
      <c r="G16" s="21">
        <f>2.338*E16</f>
        <v>70.14</v>
      </c>
      <c r="H16" s="21">
        <f>0.079*E16</f>
        <v>2.37</v>
      </c>
      <c r="I16" s="21">
        <f>0.01*E16</f>
        <v>0.3</v>
      </c>
      <c r="J16" s="21">
        <f>0.483*E16</f>
        <v>14.49</v>
      </c>
    </row>
    <row r="17" spans="1:10" ht="18.75">
      <c r="A17" s="13"/>
      <c r="B17" s="11" t="s">
        <v>12</v>
      </c>
      <c r="C17" s="21">
        <v>0</v>
      </c>
      <c r="D17" s="21" t="s">
        <v>10</v>
      </c>
      <c r="E17" s="20">
        <v>30</v>
      </c>
      <c r="F17" s="20">
        <v>2.3199999999999998</v>
      </c>
      <c r="G17" s="21">
        <f>2.299*E17</f>
        <v>68.97</v>
      </c>
      <c r="H17" s="21">
        <f>0.056*E17</f>
        <v>1.68</v>
      </c>
      <c r="I17" s="21">
        <f>0.011*E17</f>
        <v>0.32999999999999996</v>
      </c>
      <c r="J17" s="21">
        <f>0.494*E17</f>
        <v>14.82</v>
      </c>
    </row>
    <row r="18" spans="1:10" ht="18.75">
      <c r="A18" s="13"/>
      <c r="B18" s="1" t="s">
        <v>17</v>
      </c>
      <c r="C18" s="21">
        <v>338</v>
      </c>
      <c r="D18" s="21" t="s">
        <v>16</v>
      </c>
      <c r="E18" s="20">
        <v>200</v>
      </c>
      <c r="F18" s="20">
        <v>38</v>
      </c>
      <c r="G18" s="21">
        <f>0.47*E18</f>
        <v>94</v>
      </c>
      <c r="H18" s="21">
        <f>0.004*E18</f>
        <v>0.8</v>
      </c>
      <c r="I18" s="21">
        <f>0.004*E18</f>
        <v>0.8</v>
      </c>
      <c r="J18" s="21">
        <f>0.098*E18</f>
        <v>19.600000000000001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765</v>
      </c>
      <c r="F22" s="25">
        <f t="shared" ref="F22:J22" si="1">SUM(F13:F21)</f>
        <v>95.61</v>
      </c>
      <c r="G22" s="25">
        <f t="shared" si="1"/>
        <v>882.26</v>
      </c>
      <c r="H22" s="25">
        <f t="shared" si="1"/>
        <v>38.409999999999997</v>
      </c>
      <c r="I22" s="25">
        <f t="shared" si="1"/>
        <v>25.84</v>
      </c>
      <c r="J22" s="25">
        <f t="shared" si="1"/>
        <v>122.53999999999999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2023-10-26T13:22:12Z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