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320" windowHeight="766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J18" i="2"/>
  <c r="I18"/>
  <c r="H18"/>
  <c r="G18"/>
  <c r="J17"/>
  <c r="I17"/>
  <c r="H17"/>
  <c r="G17"/>
  <c r="J16"/>
  <c r="I16"/>
  <c r="H16"/>
  <c r="G16"/>
  <c r="J9"/>
  <c r="I9"/>
  <c r="H9"/>
  <c r="G9"/>
  <c r="J8"/>
  <c r="I8"/>
  <c r="H8"/>
  <c r="G8"/>
  <c r="J7"/>
  <c r="I7"/>
  <c r="H7"/>
  <c r="G7"/>
  <c r="F22" l="1"/>
  <c r="J22"/>
  <c r="I22"/>
  <c r="H22"/>
  <c r="G22"/>
  <c r="E22"/>
  <c r="J11"/>
  <c r="I11"/>
  <c r="H11"/>
  <c r="G11"/>
  <c r="F11"/>
  <c r="E11"/>
</calcChain>
</file>

<file path=xl/sharedStrings.xml><?xml version="1.0" encoding="utf-8"?>
<sst xmlns="http://schemas.openxmlformats.org/spreadsheetml/2006/main" count="36" uniqueCount="21">
  <si>
    <t>Школа</t>
  </si>
  <si>
    <t>Отд./корп</t>
  </si>
  <si>
    <t>День</t>
  </si>
  <si>
    <t>Прием пищи</t>
  </si>
  <si>
    <t>Раздел</t>
  </si>
  <si>
    <t>Завтрак</t>
  </si>
  <si>
    <t>Обед</t>
  </si>
  <si>
    <t>Итого</t>
  </si>
  <si>
    <t>Гор.напиток</t>
  </si>
  <si>
    <t>Хлеб пшеничный</t>
  </si>
  <si>
    <t>Хлеб ржаной</t>
  </si>
  <si>
    <t>хлеб белый</t>
  </si>
  <si>
    <t>Хлеб рж</t>
  </si>
  <si>
    <t>Гор.блюдо</t>
  </si>
  <si>
    <t>2Блюдо</t>
  </si>
  <si>
    <t>Чай с сахаром</t>
  </si>
  <si>
    <t>Яблоко</t>
  </si>
  <si>
    <t>Рис отварной</t>
  </si>
  <si>
    <t>Рыба тушеная в томате с овощами</t>
  </si>
  <si>
    <t>Фрукт св</t>
  </si>
  <si>
    <t>МАОУ "СОШ №1"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</si>
</sst>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auto="1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9" xfId="0" applyFont="1" applyFill="1" applyBorder="1" applyProtection="1">
      <protection locked="0"/>
    </xf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2" xfId="0" applyFont="1" applyBorder="1"/>
    <xf numFmtId="0" fontId="1" fillId="2" borderId="7" xfId="0" applyFont="1" applyFill="1" applyBorder="1"/>
    <xf numFmtId="0" fontId="1" fillId="0" borderId="0" xfId="0" applyFont="1" applyBorder="1"/>
    <xf numFmtId="0" fontId="1" fillId="2" borderId="9" xfId="0" applyFont="1" applyFill="1" applyBorder="1"/>
    <xf numFmtId="0" fontId="1" fillId="0" borderId="10" xfId="0" applyFont="1" applyBorder="1"/>
    <xf numFmtId="0" fontId="1" fillId="0" borderId="8" xfId="0" applyFont="1" applyBorder="1"/>
    <xf numFmtId="0" fontId="3" fillId="2" borderId="11" xfId="0" applyFont="1" applyFill="1" applyBorder="1" applyProtection="1">
      <protection locked="0"/>
    </xf>
    <xf numFmtId="0" fontId="4" fillId="0" borderId="4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vertical="top" wrapText="1"/>
    </xf>
    <xf numFmtId="2" fontId="5" fillId="0" borderId="4" xfId="0" applyNumberFormat="1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2" fontId="4" fillId="0" borderId="4" xfId="0" applyNumberFormat="1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right"/>
    </xf>
    <xf numFmtId="0" fontId="2" fillId="2" borderId="4" xfId="0" applyFont="1" applyFill="1" applyBorder="1"/>
    <xf numFmtId="0" fontId="2" fillId="0" borderId="4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left"/>
    </xf>
    <xf numFmtId="0" fontId="2" fillId="2" borderId="0" xfId="0" applyFont="1" applyFill="1" applyBorder="1"/>
    <xf numFmtId="0" fontId="5" fillId="2" borderId="4" xfId="0" applyFont="1" applyFill="1" applyBorder="1" applyAlignment="1">
      <alignment horizontal="right"/>
    </xf>
    <xf numFmtId="0" fontId="5" fillId="2" borderId="4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3"/>
  <sheetViews>
    <sheetView tabSelected="1" workbookViewId="0">
      <selection activeCell="B1" sqref="B1:D1"/>
    </sheetView>
  </sheetViews>
  <sheetFormatPr defaultRowHeight="15"/>
  <cols>
    <col min="1" max="1" width="17.140625" customWidth="1"/>
    <col min="2" max="2" width="15.5703125" customWidth="1"/>
    <col min="4" max="4" width="34.5703125" customWidth="1"/>
    <col min="5" max="5" width="11.42578125" customWidth="1"/>
    <col min="6" max="6" width="10" customWidth="1"/>
    <col min="7" max="7" width="16.28515625" customWidth="1"/>
    <col min="10" max="10" width="15.85546875" customWidth="1"/>
  </cols>
  <sheetData>
    <row r="1" spans="1:10" ht="18.75">
      <c r="A1" s="2" t="s">
        <v>0</v>
      </c>
      <c r="B1" s="27" t="s">
        <v>20</v>
      </c>
      <c r="C1" s="28"/>
      <c r="D1" s="29"/>
      <c r="E1" s="3" t="s">
        <v>1</v>
      </c>
      <c r="F1" s="4"/>
      <c r="G1" s="3"/>
      <c r="H1" s="3"/>
      <c r="I1" s="3" t="s">
        <v>2</v>
      </c>
      <c r="J1" s="5">
        <v>45225</v>
      </c>
    </row>
    <row r="2" spans="1:10" ht="19.5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9.5" thickBot="1">
      <c r="A3" s="6" t="s">
        <v>3</v>
      </c>
      <c r="B3" s="7" t="s">
        <v>4</v>
      </c>
      <c r="C3" s="15"/>
      <c r="D3" s="15" t="s">
        <v>5</v>
      </c>
      <c r="E3" s="15"/>
      <c r="F3" s="15"/>
      <c r="G3" s="15"/>
      <c r="H3" s="15"/>
      <c r="I3" s="15"/>
      <c r="J3" s="15"/>
    </row>
    <row r="4" spans="1:10" ht="19.5" thickTop="1">
      <c r="A4" s="8" t="s">
        <v>5</v>
      </c>
      <c r="B4" s="9" t="s">
        <v>14</v>
      </c>
      <c r="C4" s="21">
        <v>171</v>
      </c>
      <c r="D4" s="21" t="s">
        <v>17</v>
      </c>
      <c r="E4" s="20">
        <v>200</v>
      </c>
      <c r="F4" s="20">
        <v>11.85</v>
      </c>
      <c r="G4" s="21">
        <v>261.8</v>
      </c>
      <c r="H4" s="21">
        <v>4.8499999999999996</v>
      </c>
      <c r="I4" s="21">
        <v>4.3</v>
      </c>
      <c r="J4" s="21">
        <v>50.97</v>
      </c>
    </row>
    <row r="5" spans="1:10" ht="18.75">
      <c r="A5" s="10"/>
      <c r="B5" s="1" t="s">
        <v>13</v>
      </c>
      <c r="C5" s="21">
        <v>229</v>
      </c>
      <c r="D5" s="21" t="s">
        <v>18</v>
      </c>
      <c r="E5" s="20">
        <v>100</v>
      </c>
      <c r="F5" s="20">
        <v>28.9</v>
      </c>
      <c r="G5" s="21">
        <v>105</v>
      </c>
      <c r="H5" s="21">
        <v>9.75</v>
      </c>
      <c r="I5" s="21">
        <v>4.95</v>
      </c>
      <c r="J5" s="21">
        <v>3.8</v>
      </c>
    </row>
    <row r="6" spans="1:10" ht="18.75">
      <c r="A6" s="10"/>
      <c r="B6" s="11" t="s">
        <v>8</v>
      </c>
      <c r="C6" s="21">
        <v>376</v>
      </c>
      <c r="D6" s="21" t="s">
        <v>15</v>
      </c>
      <c r="E6" s="20">
        <v>200</v>
      </c>
      <c r="F6" s="20">
        <v>2.75</v>
      </c>
      <c r="G6" s="21">
        <v>60</v>
      </c>
      <c r="H6" s="21">
        <v>7.0000000000000007E-2</v>
      </c>
      <c r="I6" s="21">
        <v>0.02</v>
      </c>
      <c r="J6" s="21">
        <v>15</v>
      </c>
    </row>
    <row r="7" spans="1:10" ht="18.75">
      <c r="A7" s="10"/>
      <c r="B7" s="11" t="s">
        <v>11</v>
      </c>
      <c r="C7" s="21">
        <v>0</v>
      </c>
      <c r="D7" s="21" t="s">
        <v>9</v>
      </c>
      <c r="E7" s="20">
        <v>30</v>
      </c>
      <c r="F7" s="20">
        <v>2.37</v>
      </c>
      <c r="G7" s="21">
        <f>2.338*E7</f>
        <v>70.14</v>
      </c>
      <c r="H7" s="21">
        <f>0.079*E7</f>
        <v>2.37</v>
      </c>
      <c r="I7" s="21">
        <f>0.01*E7</f>
        <v>0.3</v>
      </c>
      <c r="J7" s="21">
        <f>0.483*E7</f>
        <v>14.49</v>
      </c>
    </row>
    <row r="8" spans="1:10" ht="18.75">
      <c r="A8" s="10"/>
      <c r="B8" s="11" t="s">
        <v>12</v>
      </c>
      <c r="C8" s="21">
        <v>0</v>
      </c>
      <c r="D8" s="21" t="s">
        <v>10</v>
      </c>
      <c r="E8" s="20">
        <v>30</v>
      </c>
      <c r="F8" s="20">
        <v>2.3199999999999998</v>
      </c>
      <c r="G8" s="21">
        <f>2.299*E8</f>
        <v>68.97</v>
      </c>
      <c r="H8" s="21">
        <f>0.056*E8</f>
        <v>1.68</v>
      </c>
      <c r="I8" s="21">
        <f>0.011*E8</f>
        <v>0.32999999999999996</v>
      </c>
      <c r="J8" s="21">
        <f>0.494*E8</f>
        <v>14.82</v>
      </c>
    </row>
    <row r="9" spans="1:10" ht="18.75">
      <c r="A9" s="10"/>
      <c r="B9" s="1" t="s">
        <v>19</v>
      </c>
      <c r="C9" s="21">
        <v>338</v>
      </c>
      <c r="D9" s="21" t="s">
        <v>16</v>
      </c>
      <c r="E9" s="20">
        <v>200</v>
      </c>
      <c r="F9" s="20">
        <v>38</v>
      </c>
      <c r="G9" s="21">
        <f>0.47*E9</f>
        <v>94</v>
      </c>
      <c r="H9" s="21">
        <f>0.004*E9</f>
        <v>0.8</v>
      </c>
      <c r="I9" s="21">
        <f>0.004*E9</f>
        <v>0.8</v>
      </c>
      <c r="J9" s="21">
        <f>0.098*E9</f>
        <v>19.600000000000001</v>
      </c>
    </row>
    <row r="10" spans="1:10" ht="18.75">
      <c r="A10" s="10"/>
      <c r="B10" s="11"/>
      <c r="C10" s="21"/>
      <c r="D10" s="21"/>
      <c r="E10" s="20"/>
      <c r="F10" s="20"/>
      <c r="G10" s="21"/>
      <c r="H10" s="21"/>
      <c r="I10" s="21"/>
      <c r="J10" s="21"/>
    </row>
    <row r="11" spans="1:10" ht="18.75">
      <c r="A11" s="10"/>
      <c r="B11" s="1"/>
      <c r="C11" s="15"/>
      <c r="D11" s="16" t="s">
        <v>7</v>
      </c>
      <c r="E11" s="17">
        <f t="shared" ref="E11:J11" si="0">SUM(E4:E10)</f>
        <v>760</v>
      </c>
      <c r="F11" s="17">
        <f t="shared" si="0"/>
        <v>86.19</v>
      </c>
      <c r="G11" s="18">
        <f t="shared" si="0"/>
        <v>659.91</v>
      </c>
      <c r="H11" s="18">
        <f t="shared" si="0"/>
        <v>19.52</v>
      </c>
      <c r="I11" s="18">
        <f t="shared" si="0"/>
        <v>10.700000000000001</v>
      </c>
      <c r="J11" s="18">
        <f t="shared" si="0"/>
        <v>118.67999999999998</v>
      </c>
    </row>
    <row r="12" spans="1:10" ht="19.5" thickBot="1">
      <c r="A12" s="12"/>
      <c r="B12" s="14"/>
      <c r="C12" s="15"/>
      <c r="D12" s="22" t="s">
        <v>6</v>
      </c>
      <c r="E12" s="15"/>
      <c r="F12" s="19"/>
      <c r="G12" s="19"/>
      <c r="H12" s="15"/>
      <c r="I12" s="15"/>
      <c r="J12" s="15"/>
    </row>
    <row r="13" spans="1:10" ht="18.75">
      <c r="A13" s="13" t="s">
        <v>6</v>
      </c>
      <c r="B13" s="9" t="s">
        <v>14</v>
      </c>
      <c r="C13" s="21">
        <v>171</v>
      </c>
      <c r="D13" s="21" t="s">
        <v>17</v>
      </c>
      <c r="E13" s="20">
        <v>200</v>
      </c>
      <c r="F13" s="20">
        <v>11.85</v>
      </c>
      <c r="G13" s="21">
        <v>261.8</v>
      </c>
      <c r="H13" s="21">
        <v>4.8499999999999996</v>
      </c>
      <c r="I13" s="21">
        <v>4.3</v>
      </c>
      <c r="J13" s="21">
        <v>50.97</v>
      </c>
    </row>
    <row r="14" spans="1:10" ht="18.75">
      <c r="A14" s="13"/>
      <c r="B14" s="1" t="s">
        <v>13</v>
      </c>
      <c r="C14" s="21">
        <v>229</v>
      </c>
      <c r="D14" s="21" t="s">
        <v>18</v>
      </c>
      <c r="E14" s="20">
        <v>100</v>
      </c>
      <c r="F14" s="20">
        <v>28.9</v>
      </c>
      <c r="G14" s="21">
        <v>105</v>
      </c>
      <c r="H14" s="21">
        <v>9.75</v>
      </c>
      <c r="I14" s="21">
        <v>4.95</v>
      </c>
      <c r="J14" s="21">
        <v>3.8</v>
      </c>
    </row>
    <row r="15" spans="1:10" ht="18.75">
      <c r="A15" s="13"/>
      <c r="B15" s="11" t="s">
        <v>8</v>
      </c>
      <c r="C15" s="21">
        <v>376</v>
      </c>
      <c r="D15" s="21" t="s">
        <v>15</v>
      </c>
      <c r="E15" s="20">
        <v>200</v>
      </c>
      <c r="F15" s="20">
        <v>2.75</v>
      </c>
      <c r="G15" s="21">
        <v>60</v>
      </c>
      <c r="H15" s="21">
        <v>7.0000000000000007E-2</v>
      </c>
      <c r="I15" s="21">
        <v>0.02</v>
      </c>
      <c r="J15" s="21">
        <v>15</v>
      </c>
    </row>
    <row r="16" spans="1:10" ht="18.75">
      <c r="A16" s="13"/>
      <c r="B16" s="11" t="s">
        <v>11</v>
      </c>
      <c r="C16" s="21">
        <v>0</v>
      </c>
      <c r="D16" s="21" t="s">
        <v>9</v>
      </c>
      <c r="E16" s="20">
        <v>40</v>
      </c>
      <c r="F16" s="20">
        <v>2.37</v>
      </c>
      <c r="G16" s="21">
        <f>2.338*E16</f>
        <v>93.52000000000001</v>
      </c>
      <c r="H16" s="21">
        <f>0.079*E16</f>
        <v>3.16</v>
      </c>
      <c r="I16" s="21">
        <f>0.01*E16</f>
        <v>0.4</v>
      </c>
      <c r="J16" s="21">
        <f>0.483*E16</f>
        <v>19.32</v>
      </c>
    </row>
    <row r="17" spans="1:10" ht="18.75">
      <c r="A17" s="13"/>
      <c r="B17" s="11" t="s">
        <v>12</v>
      </c>
      <c r="C17" s="21">
        <v>0</v>
      </c>
      <c r="D17" s="21" t="s">
        <v>10</v>
      </c>
      <c r="E17" s="20">
        <v>40</v>
      </c>
      <c r="F17" s="20">
        <v>2.3199999999999998</v>
      </c>
      <c r="G17" s="21">
        <f>2.299*E17</f>
        <v>91.96</v>
      </c>
      <c r="H17" s="21">
        <f>0.056*E17</f>
        <v>2.2400000000000002</v>
      </c>
      <c r="I17" s="21">
        <f>0.011*E17</f>
        <v>0.43999999999999995</v>
      </c>
      <c r="J17" s="21">
        <f>0.494*E17</f>
        <v>19.759999999999998</v>
      </c>
    </row>
    <row r="18" spans="1:10" ht="18.75">
      <c r="A18" s="13"/>
      <c r="B18" s="1" t="s">
        <v>19</v>
      </c>
      <c r="C18" s="21">
        <v>338</v>
      </c>
      <c r="D18" s="21" t="s">
        <v>16</v>
      </c>
      <c r="E18" s="20">
        <v>200</v>
      </c>
      <c r="F18" s="20">
        <v>38</v>
      </c>
      <c r="G18" s="21">
        <f>0.47*E18</f>
        <v>94</v>
      </c>
      <c r="H18" s="21">
        <f>0.004*E18</f>
        <v>0.8</v>
      </c>
      <c r="I18" s="21">
        <f>0.004*E18</f>
        <v>0.8</v>
      </c>
      <c r="J18" s="21">
        <f>0.098*E18</f>
        <v>19.600000000000001</v>
      </c>
    </row>
    <row r="19" spans="1:10" ht="18.75">
      <c r="A19" s="13"/>
      <c r="B19" s="1"/>
      <c r="C19" s="21"/>
      <c r="D19" s="21"/>
      <c r="E19" s="20"/>
      <c r="F19" s="20"/>
      <c r="G19" s="21"/>
      <c r="H19" s="21"/>
      <c r="I19" s="21"/>
      <c r="J19" s="21"/>
    </row>
    <row r="20" spans="1:10" ht="18.75">
      <c r="B20" s="11"/>
      <c r="C20" s="21"/>
      <c r="D20" s="23"/>
      <c r="E20" s="20"/>
      <c r="F20" s="20"/>
      <c r="G20" s="20"/>
      <c r="H20" s="20"/>
      <c r="I20" s="20"/>
      <c r="J20" s="21"/>
    </row>
    <row r="21" spans="1:10" ht="18.75">
      <c r="B21" s="11"/>
      <c r="C21" s="21"/>
      <c r="D21" s="21"/>
      <c r="E21" s="20"/>
      <c r="F21" s="20"/>
      <c r="G21" s="21"/>
      <c r="H21" s="21"/>
      <c r="I21" s="21"/>
      <c r="J21" s="21"/>
    </row>
    <row r="22" spans="1:10" ht="18.75">
      <c r="B22" s="11"/>
      <c r="C22" s="21"/>
      <c r="D22" s="26" t="s">
        <v>7</v>
      </c>
      <c r="E22" s="25">
        <f>SUM(E13:E21)</f>
        <v>780</v>
      </c>
      <c r="F22" s="25">
        <f t="shared" ref="F22:J22" si="1">SUM(F13:F21)</f>
        <v>86.19</v>
      </c>
      <c r="G22" s="25">
        <f t="shared" si="1"/>
        <v>706.28000000000009</v>
      </c>
      <c r="H22" s="25">
        <f t="shared" si="1"/>
        <v>20.87</v>
      </c>
      <c r="I22" s="25">
        <f t="shared" si="1"/>
        <v>10.91</v>
      </c>
      <c r="J22" s="25">
        <f t="shared" si="1"/>
        <v>128.44999999999999</v>
      </c>
    </row>
    <row r="23" spans="1:10" ht="18.75">
      <c r="B23" s="3"/>
      <c r="J23" s="2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</cp:lastModifiedBy>
  <cp:lastPrinted>2022-09-07T01:36:13Z</cp:lastPrinted>
  <dcterms:created xsi:type="dcterms:W3CDTF">2021-05-20T13:13:00Z</dcterms:created>
  <dcterms:modified xsi:type="dcterms:W3CDTF">2023-10-25T09:13:52Z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