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J19" i="1" s="1"/>
  <c r="I17" i="1"/>
  <c r="I19" i="1" s="1"/>
  <c r="H17" i="1"/>
  <c r="H19" i="1" s="1"/>
  <c r="G17" i="1"/>
  <c r="G19" i="1" s="1"/>
  <c r="F11" i="1"/>
  <c r="E11" i="1"/>
  <c r="J10" i="1"/>
  <c r="I10" i="1"/>
  <c r="H10" i="1"/>
  <c r="G10" i="1"/>
  <c r="J9" i="1"/>
  <c r="J11" i="1" s="1"/>
  <c r="I9" i="1"/>
  <c r="I11" i="1" s="1"/>
  <c r="H9" i="1"/>
  <c r="H11" i="1" s="1"/>
  <c r="G9" i="1"/>
  <c r="G11" i="1" s="1"/>
</calcChain>
</file>

<file path=xl/sharedStrings.xml><?xml version="1.0" encoding="utf-8"?>
<sst xmlns="http://schemas.openxmlformats.org/spreadsheetml/2006/main" count="44" uniqueCount="29">
  <si>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</si>
  <si>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</si>
  <si>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</si>
  <si>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</si>
  <si>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</si>
  <si>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</si>
  <si>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</si>
  <si>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</si>
  <si>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</si>
  <si>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</si>
  <si>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</si>
  <si>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</si>
  <si>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</si>
  <si>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</si>
  <si>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</si>
  <si>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</si>
  <si>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</si>
  <si>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</si>
  <si>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хлеб.бел</t>
  </si>
  <si>
    <t>Итого</t>
  </si>
  <si>
    <t>напиток</t>
  </si>
  <si>
    <t>хлеб ржан.</t>
  </si>
  <si>
    <t>гарнир</t>
  </si>
  <si>
    <t>МАОУ "СОШ №1" город Северобайкальск</t>
  </si>
  <si>
    <t>Печень по-строгоновски</t>
  </si>
  <si>
    <t>Рис отварной</t>
  </si>
  <si>
    <t>Напиток из шиповника</t>
  </si>
  <si>
    <t>кисломолоч.напиток</t>
  </si>
  <si>
    <t>Биолакт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</si>
</sst>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2" xfId="0" applyFont="1" applyFill="1" applyBorder="1"/>
    <xf numFmtId="0" fontId="3" fillId="0" borderId="3" xfId="0" applyFont="1" applyBorder="1" applyAlignment="1">
      <alignment horizontal="center" vertical="top" wrapText="1"/>
    </xf>
    <xf numFmtId="0" fontId="3" fillId="2" borderId="4" xfId="0" applyFont="1" applyFill="1" applyBorder="1"/>
    <xf numFmtId="0" fontId="1" fillId="0" borderId="13" xfId="0" applyFont="1" applyBorder="1"/>
    <xf numFmtId="0" fontId="3" fillId="0" borderId="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4" xfId="0" applyFont="1" applyFill="1" applyBorder="1" applyProtection="1">
      <protection locked="0"/>
    </xf>
    <xf numFmtId="0" fontId="1" fillId="0" borderId="9" xfId="0" applyFont="1" applyBorder="1"/>
    <xf numFmtId="0" fontId="2" fillId="2" borderId="12" xfId="0" applyFont="1" applyFill="1" applyBorder="1"/>
    <xf numFmtId="0" fontId="4" fillId="0" borderId="17" xfId="0" applyFont="1" applyBorder="1" applyAlignment="1">
      <alignment horizontal="center"/>
    </xf>
    <xf numFmtId="0" fontId="2" fillId="2" borderId="18" xfId="0" applyFont="1" applyFill="1" applyBorder="1" applyAlignment="1">
      <alignment horizontal="right"/>
    </xf>
    <xf numFmtId="0" fontId="2" fillId="2" borderId="18" xfId="0" applyFont="1" applyFill="1" applyBorder="1"/>
    <xf numFmtId="0" fontId="2" fillId="2" borderId="19" xfId="0" applyFont="1" applyFill="1" applyBorder="1"/>
    <xf numFmtId="0" fontId="1" fillId="0" borderId="15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2"/>
  <sheetViews>
    <sheetView showGridLines="0" tabSelected="1" workbookViewId="0">
      <selection activeCell="L10" sqref="L10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23</v>
      </c>
      <c r="C1" s="32"/>
      <c r="D1" s="33"/>
      <c r="E1" s="7" t="s">
        <v>1</v>
      </c>
      <c r="F1" s="8"/>
      <c r="G1" s="7"/>
      <c r="H1" s="7"/>
      <c r="I1" s="7" t="s">
        <v>2</v>
      </c>
      <c r="J1" s="9">
        <v>45030</v>
      </c>
    </row>
    <row r="2" spans="1:10" ht="7.5" customHeight="1" thickBot="1"/>
    <row r="3" spans="1:10" ht="19.5" thickBot="1">
      <c r="A3" s="11" t="s">
        <v>3</v>
      </c>
      <c r="B3" s="12" t="s">
        <v>4</v>
      </c>
      <c r="C3" s="12" t="s">
        <v>5</v>
      </c>
      <c r="D3" s="13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6" t="s">
        <v>12</v>
      </c>
    </row>
    <row r="4" spans="1:10" ht="21.75" thickTop="1" thickBot="1">
      <c r="A4" s="3" t="s">
        <v>13</v>
      </c>
      <c r="B4" s="14"/>
      <c r="C4" s="19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4"/>
      <c r="B5" s="14" t="s">
        <v>14</v>
      </c>
      <c r="C5" s="16">
        <v>255</v>
      </c>
      <c r="D5" s="16" t="s">
        <v>24</v>
      </c>
      <c r="E5" s="20">
        <v>100</v>
      </c>
      <c r="F5" s="20">
        <v>22.86</v>
      </c>
      <c r="G5" s="16">
        <v>185</v>
      </c>
      <c r="H5" s="16">
        <v>13.26</v>
      </c>
      <c r="I5" s="16">
        <v>11.23</v>
      </c>
      <c r="J5" s="16">
        <v>3.52</v>
      </c>
    </row>
    <row r="6" spans="1:10" ht="20.25">
      <c r="A6" s="4"/>
      <c r="B6" s="14" t="s">
        <v>22</v>
      </c>
      <c r="C6" s="16">
        <v>171</v>
      </c>
      <c r="D6" s="16" t="s">
        <v>25</v>
      </c>
      <c r="E6" s="20">
        <v>180</v>
      </c>
      <c r="F6" s="20">
        <v>10.3</v>
      </c>
      <c r="G6" s="16">
        <v>238.3</v>
      </c>
      <c r="H6" s="16">
        <v>4.3499999999999996</v>
      </c>
      <c r="I6" s="16">
        <v>4.24</v>
      </c>
      <c r="J6" s="16">
        <v>45.75</v>
      </c>
    </row>
    <row r="7" spans="1:10" ht="21" thickBot="1">
      <c r="A7" s="4"/>
      <c r="B7" s="30" t="s">
        <v>20</v>
      </c>
      <c r="C7" s="16">
        <v>388</v>
      </c>
      <c r="D7" s="16" t="s">
        <v>26</v>
      </c>
      <c r="E7" s="20">
        <v>200</v>
      </c>
      <c r="F7" s="20">
        <v>6.65</v>
      </c>
      <c r="G7" s="16">
        <v>88.2</v>
      </c>
      <c r="H7" s="16">
        <v>0.68</v>
      </c>
      <c r="I7" s="16">
        <v>0.28000000000000003</v>
      </c>
      <c r="J7" s="16">
        <v>20.76</v>
      </c>
    </row>
    <row r="8" spans="1:10" ht="21" thickBot="1">
      <c r="A8" s="4"/>
      <c r="B8" s="30" t="s">
        <v>27</v>
      </c>
      <c r="C8" s="16"/>
      <c r="D8" s="16" t="s">
        <v>28</v>
      </c>
      <c r="E8" s="20">
        <v>208</v>
      </c>
      <c r="F8" s="20">
        <v>52</v>
      </c>
      <c r="G8" s="16">
        <v>60</v>
      </c>
      <c r="H8" s="16">
        <v>2.8</v>
      </c>
      <c r="I8" s="16">
        <v>3.2</v>
      </c>
      <c r="J8" s="16">
        <v>8.4</v>
      </c>
    </row>
    <row r="9" spans="1:10" ht="21" thickBot="1">
      <c r="A9" s="4"/>
      <c r="B9" s="30" t="s">
        <v>21</v>
      </c>
      <c r="C9" s="16">
        <v>0</v>
      </c>
      <c r="D9" s="16" t="s">
        <v>16</v>
      </c>
      <c r="E9" s="20">
        <v>20</v>
      </c>
      <c r="F9" s="20">
        <v>1.45</v>
      </c>
      <c r="G9" s="16">
        <f>2.299*E9</f>
        <v>45.98</v>
      </c>
      <c r="H9" s="16">
        <f>0.056*E9</f>
        <v>1.1200000000000001</v>
      </c>
      <c r="I9" s="16">
        <f>0.011*E9</f>
        <v>0.21999999999999997</v>
      </c>
      <c r="J9" s="16">
        <f>0.494*E9</f>
        <v>9.879999999999999</v>
      </c>
    </row>
    <row r="10" spans="1:10" ht="20.25">
      <c r="A10" s="4"/>
      <c r="B10" s="17" t="s">
        <v>18</v>
      </c>
      <c r="C10" s="16">
        <v>0</v>
      </c>
      <c r="D10" s="16" t="s">
        <v>15</v>
      </c>
      <c r="E10" s="20">
        <v>20</v>
      </c>
      <c r="F10" s="20">
        <v>1.48</v>
      </c>
      <c r="G10" s="16">
        <f>2.338*E10</f>
        <v>46.760000000000005</v>
      </c>
      <c r="H10" s="16">
        <f>0.079*E10</f>
        <v>1.58</v>
      </c>
      <c r="I10" s="16">
        <f>0.01*E10</f>
        <v>0.2</v>
      </c>
      <c r="J10" s="16">
        <f>0.483*E10</f>
        <v>9.66</v>
      </c>
    </row>
    <row r="11" spans="1:10" ht="21" thickBot="1">
      <c r="A11" s="5"/>
      <c r="B11" s="23"/>
      <c r="C11" s="18"/>
      <c r="D11" s="21" t="s">
        <v>19</v>
      </c>
      <c r="E11" s="22">
        <f t="shared" ref="E11:J11" si="0">SUM(E5:E10)</f>
        <v>728</v>
      </c>
      <c r="F11" s="22">
        <f t="shared" si="0"/>
        <v>94.740000000000009</v>
      </c>
      <c r="G11" s="18">
        <f t="shared" si="0"/>
        <v>664.24</v>
      </c>
      <c r="H11" s="18">
        <f t="shared" si="0"/>
        <v>23.79</v>
      </c>
      <c r="I11" s="18">
        <f t="shared" si="0"/>
        <v>19.369999999999997</v>
      </c>
      <c r="J11" s="18">
        <f t="shared" si="0"/>
        <v>97.97</v>
      </c>
    </row>
    <row r="12" spans="1:10" ht="20.25" customHeight="1" thickBot="1">
      <c r="A12" s="24"/>
      <c r="B12" s="14"/>
      <c r="C12" s="25"/>
      <c r="D12" s="26" t="s">
        <v>17</v>
      </c>
      <c r="E12" s="27"/>
      <c r="F12" s="27"/>
      <c r="G12" s="28"/>
      <c r="H12" s="28"/>
      <c r="I12" s="28"/>
      <c r="J12" s="29"/>
    </row>
    <row r="13" spans="1:10" ht="21" thickBot="1">
      <c r="A13" s="5" t="s">
        <v>17</v>
      </c>
      <c r="B13" s="14" t="s">
        <v>14</v>
      </c>
      <c r="C13" s="16">
        <v>255</v>
      </c>
      <c r="D13" s="16" t="s">
        <v>24</v>
      </c>
      <c r="E13" s="20">
        <v>100</v>
      </c>
      <c r="F13" s="20">
        <v>22.86</v>
      </c>
      <c r="G13" s="16">
        <v>185</v>
      </c>
      <c r="H13" s="16">
        <v>13.26</v>
      </c>
      <c r="I13" s="16">
        <v>11.23</v>
      </c>
      <c r="J13" s="16">
        <v>3.52</v>
      </c>
    </row>
    <row r="14" spans="1:10" ht="20.25">
      <c r="A14" s="5"/>
      <c r="B14" s="14" t="s">
        <v>22</v>
      </c>
      <c r="C14" s="16">
        <v>171</v>
      </c>
      <c r="D14" s="16" t="s">
        <v>25</v>
      </c>
      <c r="E14" s="20">
        <v>220</v>
      </c>
      <c r="F14" s="20">
        <v>11.8</v>
      </c>
      <c r="G14" s="16">
        <v>261.8</v>
      </c>
      <c r="H14" s="16">
        <v>4.8499999999999996</v>
      </c>
      <c r="I14" s="16">
        <v>4.3</v>
      </c>
      <c r="J14" s="16">
        <v>50.97</v>
      </c>
    </row>
    <row r="15" spans="1:10" ht="21" thickBot="1">
      <c r="A15" s="5"/>
      <c r="B15" s="30" t="s">
        <v>20</v>
      </c>
      <c r="C15" s="16">
        <v>388</v>
      </c>
      <c r="D15" s="16" t="s">
        <v>26</v>
      </c>
      <c r="E15" s="20">
        <v>200</v>
      </c>
      <c r="F15" s="20">
        <v>6.65</v>
      </c>
      <c r="G15" s="16">
        <v>88.2</v>
      </c>
      <c r="H15" s="16">
        <v>0.68</v>
      </c>
      <c r="I15" s="16">
        <v>0.28000000000000003</v>
      </c>
      <c r="J15" s="16">
        <v>20.76</v>
      </c>
    </row>
    <row r="16" spans="1:10" ht="21" thickBot="1">
      <c r="A16" s="5"/>
      <c r="B16" s="30" t="s">
        <v>27</v>
      </c>
      <c r="C16" s="16"/>
      <c r="D16" s="16" t="s">
        <v>28</v>
      </c>
      <c r="E16" s="20">
        <v>208</v>
      </c>
      <c r="F16" s="20">
        <v>52</v>
      </c>
      <c r="G16" s="16">
        <v>60</v>
      </c>
      <c r="H16" s="16">
        <v>2.8</v>
      </c>
      <c r="I16" s="16">
        <v>3.2</v>
      </c>
      <c r="J16" s="16">
        <v>8.4</v>
      </c>
    </row>
    <row r="17" spans="1:10" ht="21" thickBot="1">
      <c r="A17" s="5"/>
      <c r="B17" s="30" t="s">
        <v>21</v>
      </c>
      <c r="C17" s="16">
        <v>0</v>
      </c>
      <c r="D17" s="16" t="s">
        <v>15</v>
      </c>
      <c r="E17" s="20">
        <v>40</v>
      </c>
      <c r="F17" s="20">
        <v>2.96</v>
      </c>
      <c r="G17" s="16">
        <f>2.338*E17</f>
        <v>93.52000000000001</v>
      </c>
      <c r="H17" s="16">
        <f>0.079*E17</f>
        <v>3.16</v>
      </c>
      <c r="I17" s="16">
        <f>0.01*E17</f>
        <v>0.4</v>
      </c>
      <c r="J17" s="16">
        <f>0.483*E17</f>
        <v>19.32</v>
      </c>
    </row>
    <row r="18" spans="1:10" ht="20.25">
      <c r="A18" s="5"/>
      <c r="B18" s="17" t="s">
        <v>18</v>
      </c>
      <c r="C18" s="16">
        <v>0</v>
      </c>
      <c r="D18" s="16" t="s">
        <v>16</v>
      </c>
      <c r="E18" s="20">
        <v>40</v>
      </c>
      <c r="F18" s="20">
        <v>2.9</v>
      </c>
      <c r="G18" s="16">
        <f>2.299*E18</f>
        <v>91.96</v>
      </c>
      <c r="H18" s="16">
        <f>0.056*E18</f>
        <v>2.2400000000000002</v>
      </c>
      <c r="I18" s="16">
        <f>0.011*E18</f>
        <v>0.43999999999999995</v>
      </c>
      <c r="J18" s="16">
        <f>0.494*E18</f>
        <v>19.759999999999998</v>
      </c>
    </row>
    <row r="19" spans="1:10" ht="21" thickBot="1">
      <c r="A19" s="5"/>
      <c r="B19" s="30"/>
      <c r="C19" s="18"/>
      <c r="D19" s="21" t="s">
        <v>19</v>
      </c>
      <c r="E19" s="22">
        <f>SUM(E13:E18)</f>
        <v>808</v>
      </c>
      <c r="F19" s="22">
        <f>SUM(F13:F18)</f>
        <v>99.17</v>
      </c>
      <c r="G19" s="18">
        <f>SUM(G13:G18)</f>
        <v>780.48</v>
      </c>
      <c r="H19" s="18">
        <f>SUM(H13:H18)</f>
        <v>26.990000000000002</v>
      </c>
      <c r="I19" s="18">
        <f>SUM(I13:I18)</f>
        <v>19.850000000000001</v>
      </c>
      <c r="J19" s="18">
        <f>SUM(J13:J18)</f>
        <v>122.72999999999999</v>
      </c>
    </row>
    <row r="22" spans="1:10" ht="24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2023-04-13T12:26:06Z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